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Elnos Trade\Prodajni centri\Cjenovnik 2026\"/>
    </mc:Choice>
  </mc:AlternateContent>
  <xr:revisionPtr revIDLastSave="0" documentId="8_{F25150C5-E586-454A-BB90-F3C3CBCF84EE}" xr6:coauthVersionLast="47" xr6:coauthVersionMax="47" xr10:uidLastSave="{00000000-0000-0000-0000-000000000000}"/>
  <bookViews>
    <workbookView xWindow="-28920" yWindow="-1245" windowWidth="29040" windowHeight="15720" xr2:uid="{00000000-000D-0000-FFFF-FFFF00000000}"/>
  </bookViews>
  <sheets>
    <sheet name="Naslovna" sheetId="11" r:id="rId1"/>
    <sheet name="Led reflektori" sheetId="1" r:id="rId2"/>
    <sheet name="Led paneli " sheetId="2" r:id="rId3"/>
    <sheet name="Led sijalice " sheetId="3" r:id="rId4"/>
    <sheet name="Industriska rasvjeta " sheetId="4" r:id="rId5"/>
    <sheet name="Plafonjerke " sheetId="5" r:id="rId6"/>
    <sheet name="Zidne svjetiljke i rozetne " sheetId="13" r:id="rId7"/>
    <sheet name="Ulicna rasvjeta " sheetId="6" r:id="rId8"/>
    <sheet name="Led trake i oprema" sheetId="7" r:id="rId9"/>
    <sheet name="Sinska rasvjeta i Panik" sheetId="9" r:id="rId10"/>
  </sheets>
  <externalReferences>
    <externalReference r:id="rId11"/>
  </externalReferences>
  <definedNames>
    <definedName name="_xlnm.Print_Area" localSheetId="2">'Led paneli '!$A$1:$F$121</definedName>
    <definedName name="_xlnm.Print_Area" localSheetId="1">'Led reflektori'!$A$2:$J$57</definedName>
    <definedName name="_xlnm.Print_Area" localSheetId="7">'Ulicna rasvjeta 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7" l="1"/>
  <c r="E50" i="7"/>
  <c r="E97" i="13"/>
  <c r="E68" i="1"/>
  <c r="E57" i="5"/>
  <c r="E56" i="4"/>
  <c r="E58" i="4"/>
  <c r="E44" i="4"/>
  <c r="E58" i="9"/>
  <c r="E60" i="9"/>
  <c r="E62" i="9"/>
  <c r="E56" i="9"/>
  <c r="E101" i="13"/>
  <c r="E85" i="13"/>
  <c r="E10" i="13"/>
  <c r="E62" i="1"/>
  <c r="E64" i="1"/>
  <c r="E66" i="1"/>
  <c r="E70" i="1"/>
  <c r="E60" i="1"/>
  <c r="E27" i="1"/>
  <c r="E25" i="1"/>
  <c r="E23" i="1"/>
  <c r="E46" i="6"/>
  <c r="E44" i="6"/>
  <c r="E44" i="7"/>
  <c r="E46" i="7"/>
  <c r="E48" i="7"/>
  <c r="E54" i="7"/>
  <c r="E67" i="9"/>
  <c r="E12" i="9"/>
  <c r="E27" i="9"/>
  <c r="E89" i="13"/>
  <c r="E91" i="13"/>
  <c r="E93" i="13"/>
  <c r="E95" i="13"/>
  <c r="E99" i="13"/>
  <c r="E103" i="13"/>
  <c r="E112" i="7"/>
  <c r="E45" i="5"/>
  <c r="E47" i="5"/>
  <c r="E49" i="5"/>
  <c r="E47" i="3"/>
  <c r="E80" i="2"/>
  <c r="E11" i="1"/>
  <c r="E13" i="1"/>
  <c r="E15" i="1"/>
  <c r="E17" i="1"/>
  <c r="E19" i="1"/>
  <c r="E21" i="1"/>
  <c r="E29" i="1"/>
  <c r="E31" i="1"/>
  <c r="E33" i="1"/>
  <c r="E35" i="1"/>
  <c r="E37" i="1"/>
  <c r="E39" i="1"/>
  <c r="E41" i="1"/>
  <c r="E43" i="1"/>
  <c r="E47" i="1"/>
  <c r="E49" i="1"/>
  <c r="E51" i="1"/>
  <c r="E53" i="1"/>
  <c r="E55" i="1"/>
  <c r="E57" i="1"/>
  <c r="E9" i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E36" i="2"/>
  <c r="E38" i="2"/>
  <c r="E40" i="2"/>
  <c r="E42" i="2"/>
  <c r="E44" i="2"/>
  <c r="E46" i="2"/>
  <c r="E48" i="2"/>
  <c r="E50" i="2"/>
  <c r="E52" i="2"/>
  <c r="E54" i="2"/>
  <c r="E56" i="2"/>
  <c r="E58" i="2"/>
  <c r="E60" i="2"/>
  <c r="E62" i="2"/>
  <c r="E64" i="2"/>
  <c r="E66" i="2"/>
  <c r="E68" i="2"/>
  <c r="E70" i="2"/>
  <c r="E72" i="2"/>
  <c r="E74" i="2"/>
  <c r="E76" i="2"/>
  <c r="E78" i="2"/>
  <c r="E82" i="2"/>
  <c r="E84" i="2"/>
  <c r="E86" i="2"/>
  <c r="E88" i="2"/>
  <c r="E90" i="2"/>
  <c r="E8" i="2"/>
  <c r="E10" i="3"/>
  <c r="E12" i="3"/>
  <c r="E14" i="3"/>
  <c r="E16" i="3"/>
  <c r="E18" i="3"/>
  <c r="E20" i="3"/>
  <c r="E22" i="3"/>
  <c r="E24" i="3"/>
  <c r="E26" i="3"/>
  <c r="E28" i="3"/>
  <c r="E30" i="3"/>
  <c r="E34" i="3"/>
  <c r="E36" i="3"/>
  <c r="E38" i="3"/>
  <c r="E40" i="3"/>
  <c r="E42" i="3"/>
  <c r="E44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E90" i="3"/>
  <c r="E92" i="3"/>
  <c r="E94" i="3"/>
  <c r="E8" i="3"/>
  <c r="E68" i="4"/>
  <c r="E66" i="4"/>
  <c r="E64" i="4"/>
  <c r="E62" i="4"/>
  <c r="E60" i="4"/>
  <c r="E54" i="4"/>
  <c r="E52" i="4"/>
  <c r="E50" i="4"/>
  <c r="E48" i="4"/>
  <c r="E46" i="4"/>
  <c r="E42" i="4"/>
  <c r="E40" i="4"/>
  <c r="E38" i="4"/>
  <c r="E36" i="4"/>
  <c r="E34" i="4"/>
  <c r="E30" i="4"/>
  <c r="E28" i="4"/>
  <c r="E26" i="4"/>
  <c r="E24" i="4"/>
  <c r="E22" i="4"/>
  <c r="E20" i="4"/>
  <c r="E18" i="4"/>
  <c r="E16" i="4"/>
  <c r="E14" i="4"/>
  <c r="E12" i="4"/>
  <c r="E10" i="4"/>
  <c r="E7" i="4"/>
  <c r="E10" i="5"/>
  <c r="E12" i="5"/>
  <c r="E14" i="5"/>
  <c r="E16" i="5"/>
  <c r="E18" i="5"/>
  <c r="E20" i="5"/>
  <c r="E22" i="5"/>
  <c r="E24" i="5"/>
  <c r="E26" i="5"/>
  <c r="E28" i="5"/>
  <c r="E30" i="5"/>
  <c r="E32" i="5"/>
  <c r="E34" i="5"/>
  <c r="E36" i="5"/>
  <c r="E38" i="5"/>
  <c r="E40" i="5"/>
  <c r="E43" i="5"/>
  <c r="E51" i="5"/>
  <c r="E53" i="5"/>
  <c r="E55" i="5"/>
  <c r="E59" i="5"/>
  <c r="E61" i="5"/>
  <c r="E63" i="5"/>
  <c r="E65" i="5"/>
  <c r="E67" i="5"/>
  <c r="E69" i="5"/>
  <c r="E71" i="5"/>
  <c r="E73" i="5"/>
  <c r="E75" i="5"/>
  <c r="E77" i="5"/>
  <c r="E79" i="5"/>
  <c r="E81" i="5"/>
  <c r="E83" i="5"/>
  <c r="E85" i="5"/>
  <c r="E87" i="5"/>
  <c r="E89" i="5"/>
  <c r="E91" i="5"/>
  <c r="E93" i="5"/>
  <c r="E95" i="5"/>
  <c r="E8" i="5"/>
  <c r="E8" i="13"/>
  <c r="E14" i="13"/>
  <c r="E16" i="13"/>
  <c r="E18" i="13"/>
  <c r="E20" i="13"/>
  <c r="E23" i="13"/>
  <c r="E26" i="13"/>
  <c r="E31" i="13"/>
  <c r="E34" i="13"/>
  <c r="E39" i="13"/>
  <c r="E42" i="13"/>
  <c r="E46" i="13"/>
  <c r="E50" i="13"/>
  <c r="E54" i="13"/>
  <c r="E59" i="13"/>
  <c r="E63" i="13"/>
  <c r="E67" i="13"/>
  <c r="E71" i="13"/>
  <c r="E75" i="13"/>
  <c r="E79" i="13"/>
  <c r="E83" i="13"/>
  <c r="E6" i="13"/>
  <c r="E41" i="6"/>
  <c r="E39" i="6"/>
  <c r="E37" i="6"/>
  <c r="E35" i="6"/>
  <c r="E33" i="6"/>
  <c r="E31" i="6"/>
  <c r="E29" i="6"/>
  <c r="E27" i="6"/>
  <c r="E25" i="6"/>
  <c r="E23" i="6"/>
  <c r="E20" i="6"/>
  <c r="E18" i="6"/>
  <c r="E16" i="6"/>
  <c r="E14" i="6"/>
  <c r="E12" i="6"/>
  <c r="E10" i="6"/>
  <c r="E8" i="6"/>
  <c r="E6" i="7"/>
  <c r="E8" i="7"/>
  <c r="E10" i="7"/>
  <c r="E12" i="7"/>
  <c r="E14" i="7"/>
  <c r="E16" i="7"/>
  <c r="E18" i="7"/>
  <c r="E20" i="7"/>
  <c r="E22" i="7"/>
  <c r="E24" i="7"/>
  <c r="E26" i="7"/>
  <c r="E28" i="7"/>
  <c r="E30" i="7"/>
  <c r="E32" i="7"/>
  <c r="E34" i="7"/>
  <c r="E36" i="7"/>
  <c r="E38" i="7"/>
  <c r="E40" i="7"/>
  <c r="E42" i="7"/>
  <c r="E56" i="7"/>
  <c r="E58" i="7"/>
  <c r="E60" i="7"/>
  <c r="E62" i="7"/>
  <c r="E64" i="7"/>
  <c r="E66" i="7"/>
  <c r="E68" i="7"/>
  <c r="E70" i="7"/>
  <c r="E72" i="7"/>
  <c r="E74" i="7"/>
  <c r="E76" i="7"/>
  <c r="E78" i="7"/>
  <c r="E80" i="7"/>
  <c r="E82" i="7"/>
  <c r="E84" i="7"/>
  <c r="E86" i="7"/>
  <c r="E88" i="7"/>
  <c r="E90" i="7"/>
  <c r="E92" i="7"/>
  <c r="E94" i="7"/>
  <c r="E96" i="7"/>
  <c r="E98" i="7"/>
  <c r="E100" i="7"/>
  <c r="E102" i="7"/>
  <c r="E104" i="7"/>
  <c r="E106" i="7"/>
  <c r="E108" i="7"/>
  <c r="E114" i="7"/>
  <c r="E116" i="7"/>
  <c r="E118" i="7"/>
  <c r="E4" i="7"/>
  <c r="E10" i="9"/>
  <c r="E14" i="9"/>
  <c r="E16" i="9"/>
  <c r="E18" i="9"/>
  <c r="E20" i="9"/>
  <c r="E22" i="9"/>
  <c r="E25" i="9"/>
  <c r="E29" i="9"/>
  <c r="E31" i="9"/>
  <c r="E33" i="9"/>
  <c r="E35" i="9"/>
  <c r="E37" i="9"/>
  <c r="E39" i="9"/>
  <c r="E41" i="9"/>
  <c r="E43" i="9"/>
  <c r="E45" i="9"/>
  <c r="E47" i="9"/>
  <c r="E49" i="9"/>
  <c r="E51" i="9"/>
  <c r="E54" i="9"/>
  <c r="E65" i="9"/>
  <c r="E70" i="9"/>
  <c r="E72" i="9"/>
  <c r="E74" i="9"/>
  <c r="E77" i="9"/>
  <c r="E81" i="9"/>
  <c r="E86" i="9"/>
  <c r="E8" i="9"/>
</calcChain>
</file>

<file path=xl/sharedStrings.xml><?xml version="1.0" encoding="utf-8"?>
<sst xmlns="http://schemas.openxmlformats.org/spreadsheetml/2006/main" count="1058" uniqueCount="729">
  <si>
    <t>www.v-tac.eu</t>
  </si>
  <si>
    <t/>
  </si>
  <si>
    <t>kom</t>
  </si>
  <si>
    <t>813172</t>
  </si>
  <si>
    <t xml:space="preserve">LED Plafonjerka </t>
  </si>
  <si>
    <t>811628</t>
  </si>
  <si>
    <t xml:space="preserve">PLAFONJERKA LED DOME STAR 12W 3/1boje fi250 VT 8412 (217602) </t>
  </si>
  <si>
    <t>811793</t>
  </si>
  <si>
    <t>PLAFONJERKA LED DOME 12W 3/1boje  720lm fi250 VT 8412 ( 217603) bijela</t>
  </si>
  <si>
    <t>811627</t>
  </si>
  <si>
    <t xml:space="preserve">PLAFONJERKA LED DOME STAR 18W 3/1 boje 1260lm FI300 VT 8418 ( 217604) </t>
  </si>
  <si>
    <t>811950</t>
  </si>
  <si>
    <t>PLAFONJERKA LED DOME 18W 3/1 boje 1260lm FI300 VT 8418 ( 217605) bijela</t>
  </si>
  <si>
    <t>811949</t>
  </si>
  <si>
    <t xml:space="preserve">PLAFONJERKA LED DOME STAR 24W 3/1 boje 1440lm FI350 VT 8424 ( 217606) </t>
  </si>
  <si>
    <t>811799</t>
  </si>
  <si>
    <t>PLAFONJERKA LED DOME 24W 3/1 boje 1440lm FI350 VT 8424 ( 217607) bijela</t>
  </si>
  <si>
    <t>811795</t>
  </si>
  <si>
    <t>PLAFONJERKA LED DOME 36W 3/1 boje 2160lm FI480 VT 8436 ( 217608) star</t>
  </si>
  <si>
    <t xml:space="preserve">Led paneli ugradni veliki </t>
  </si>
  <si>
    <t>811045</t>
  </si>
  <si>
    <t>LED PANEL UGRADNI 40W 4500k 3600lm 595x595x14mm VT-6060 ( 2160246)</t>
  </si>
  <si>
    <t>812214</t>
  </si>
  <si>
    <t>OKVIR NADGRADNI ZA LED PANEL 600X600x45 AL 317052</t>
  </si>
  <si>
    <t>059264</t>
  </si>
  <si>
    <t>OKVIR NADGRADNI ZA LED PANEL 600X600x50 PVC 317044</t>
  </si>
  <si>
    <t>OKVIR NADGRADNI ZA LED PANEL 1200X300x45 AL  317061</t>
  </si>
  <si>
    <t>059265</t>
  </si>
  <si>
    <t>OKVIR NADGRADNI ZA LED PANEL 1200X300x50  317047</t>
  </si>
  <si>
    <t>811817</t>
  </si>
  <si>
    <t>OKVIR UGRADNI ZA LED PANELE 600X600X40 AL  GIPS 317071</t>
  </si>
  <si>
    <t>812213</t>
  </si>
  <si>
    <t>OKVIR UGRADNI ZA LED PANELE 1200X300X40 AL GIPS   317072</t>
  </si>
  <si>
    <t>LED paneli ugradni mini</t>
  </si>
  <si>
    <t>813402</t>
  </si>
  <si>
    <t>LED PANEL UGRADNI  3W 4000k 330lm Fi-84/12 VT-61003(7856)</t>
  </si>
  <si>
    <t>813269</t>
  </si>
  <si>
    <t>LED PANEL UGRADNI  6W 4000k 660lm Fi-120/25 VT-61006 (7859)</t>
  </si>
  <si>
    <t>813268</t>
  </si>
  <si>
    <t>813266</t>
  </si>
  <si>
    <t>LED paneli nadgradni</t>
  </si>
  <si>
    <t>813179</t>
  </si>
  <si>
    <t>064144</t>
  </si>
  <si>
    <t>LED PANEL NADGRADNI 12W KRUG SOLED FI175 4000 K 315002</t>
  </si>
  <si>
    <t>064145</t>
  </si>
  <si>
    <t>LED PANEL NADGRADNI 12W KVADRAT SOLED 175x175 4000 K 315011</t>
  </si>
  <si>
    <t>061850</t>
  </si>
  <si>
    <t xml:space="preserve">LED PANEL NADGRADNI 18W KRUG SOLED FI220 4000 K </t>
  </si>
  <si>
    <t>061851</t>
  </si>
  <si>
    <t xml:space="preserve">LED PANEL NADGRADNI 18W KVADRAT SOLED 220X220 4000 K </t>
  </si>
  <si>
    <t>062457</t>
  </si>
  <si>
    <t xml:space="preserve">LED PANEL NADGRADNI 24W Kvadrat SOLED  300x300  4000 K </t>
  </si>
  <si>
    <t xml:space="preserve">ŠINSKI REFLEKTORI </t>
  </si>
  <si>
    <t>812133</t>
  </si>
  <si>
    <t>REFLEKTOR NA ŠINU LED TRACK 35W 6400 K VT 4536 211257 bijeli</t>
  </si>
  <si>
    <t>812132</t>
  </si>
  <si>
    <t xml:space="preserve">REFLEKTOR NA ŠINU LED TRACK 35W 4000 K VT 4536 211286  crni </t>
  </si>
  <si>
    <t>054923</t>
  </si>
  <si>
    <t>ALUMINIJUMSKA ŠINA 1M ZA REFLEKTORE 9945 bijela</t>
  </si>
  <si>
    <t>054767</t>
  </si>
  <si>
    <t>ALUMINIJUMSKA ŠINA 2M ZA REFLEKTORE 9955 bijela</t>
  </si>
  <si>
    <t>LED svjetiljke ulične</t>
  </si>
  <si>
    <t xml:space="preserve">LED svjetiljke za industriju </t>
  </si>
  <si>
    <t>056634</t>
  </si>
  <si>
    <t>051053</t>
  </si>
  <si>
    <t xml:space="preserve">LED sijalice E27 </t>
  </si>
  <si>
    <t>812408</t>
  </si>
  <si>
    <t xml:space="preserve">SIJALICA LED E27 matirana A60 8.5W 4000k 230V, VT 2099 217261 </t>
  </si>
  <si>
    <t>811951</t>
  </si>
  <si>
    <t>812857</t>
  </si>
  <si>
    <t>SIJALICA LED E27 matirana A58 10.5W 6400k ,230V ,VT-2112 (217351) čip-samsung</t>
  </si>
  <si>
    <t>047148</t>
  </si>
  <si>
    <t xml:space="preserve">SIJALICA LED E27 A60 9W 4500k 220-240V VT-2011 (4448) dimabilna 3STEP </t>
  </si>
  <si>
    <t>812547</t>
  </si>
  <si>
    <t>SIJALICA LED E14 kugla matirana P45, 4W 4500k 220-240V VT-1880  2142511</t>
  </si>
  <si>
    <t>LED sijalice GU10</t>
  </si>
  <si>
    <t>811373</t>
  </si>
  <si>
    <t>812538</t>
  </si>
  <si>
    <t>SIJALICA LED GU 10 6W 110D 4000k 230V VT247 (21199) cip sam.  dimabilna</t>
  </si>
  <si>
    <t>LED sijalice G4 I G9</t>
  </si>
  <si>
    <t>053247</t>
  </si>
  <si>
    <t>LED traka IP20</t>
  </si>
  <si>
    <t>810937</t>
  </si>
  <si>
    <t xml:space="preserve">LED TRAKA BIJELA 4500K VT-3528 IP20 12V 60led 3,6W/m  (212041) </t>
  </si>
  <si>
    <t>m</t>
  </si>
  <si>
    <t>811042</t>
  </si>
  <si>
    <t>810939</t>
  </si>
  <si>
    <t xml:space="preserve">LED TRAKA BIJELA VT-5050 IP20 12V 60led 10W/m (212126) 6000K </t>
  </si>
  <si>
    <t>812127</t>
  </si>
  <si>
    <t xml:space="preserve">LED TRAKA RGB VT-5050 IP20 12V 60led 10W/m (212120) </t>
  </si>
  <si>
    <t>811195</t>
  </si>
  <si>
    <t xml:space="preserve">LED TRAKA RGB VT-5050 IP20 12V 30led 5W/m (212124) </t>
  </si>
  <si>
    <t>064232</t>
  </si>
  <si>
    <t xml:space="preserve">LED SET 5050 (TRAKA RGB 30led IP20, DRAJVER 40W, KONTROLER 72W) 23501 </t>
  </si>
  <si>
    <t>set</t>
  </si>
  <si>
    <t>LED traka IP65</t>
  </si>
  <si>
    <t>810941</t>
  </si>
  <si>
    <t xml:space="preserve">LED TRAKA HLADNO BIJELA VT-3528 IP65 12V 120led 7,2W/m(212037) </t>
  </si>
  <si>
    <t>812128</t>
  </si>
  <si>
    <t xml:space="preserve">LED TRAKA BIJELA 6000K VT-5050 IP65 12V 60led 10W/m (212148) </t>
  </si>
  <si>
    <t>810942</t>
  </si>
  <si>
    <t xml:space="preserve">LED TRAKA RGB VT-5050 IP65 12V 30led 5W/m (212118) </t>
  </si>
  <si>
    <t>811196</t>
  </si>
  <si>
    <t xml:space="preserve">LED TRAKA RGB VT-5050 IP65 12V 60led 10W/m (212155) </t>
  </si>
  <si>
    <t>Napajanja za LED traku (driver)</t>
  </si>
  <si>
    <t>050759</t>
  </si>
  <si>
    <t>048670</t>
  </si>
  <si>
    <t>049322</t>
  </si>
  <si>
    <t>LED NAPAJANJE 60W,5A,IP20,12V,VT-20062 SLIM (3246)</t>
  </si>
  <si>
    <t>050584</t>
  </si>
  <si>
    <t xml:space="preserve">LED NAPAJANJE 75W,6A,IP20,12V, VT-20077 SLIM (3247) </t>
  </si>
  <si>
    <t>050760</t>
  </si>
  <si>
    <t xml:space="preserve">LED NAPAJANJE 120W, 10A, IP20, 12V, VT-20122 SLIM (3243) </t>
  </si>
  <si>
    <t>049756</t>
  </si>
  <si>
    <t xml:space="preserve">LED NAPAJANJE 150W, 12.5A, IP20, 12V, VT-201502 SLIM   (3244) </t>
  </si>
  <si>
    <t>050928</t>
  </si>
  <si>
    <t xml:space="preserve">LED NAPAJANJE 250W, 20A, IP45, 12V, VT-21251  (3232)  </t>
  </si>
  <si>
    <t>813401</t>
  </si>
  <si>
    <t xml:space="preserve">LED NAPAJANJE 360W, 30A, IP20, 12V, VT-21360  (3274) </t>
  </si>
  <si>
    <t>Napajanja za LED traku Meanwell</t>
  </si>
  <si>
    <t>064346</t>
  </si>
  <si>
    <t xml:space="preserve">LED NAPAJANJE 35W MEANWELL 12V IP20 LRS </t>
  </si>
  <si>
    <t>064347</t>
  </si>
  <si>
    <t xml:space="preserve">LED NAPAJANJE 50W MEANWELL 12V IP20 LRS </t>
  </si>
  <si>
    <t>810675</t>
  </si>
  <si>
    <t xml:space="preserve">LED NAPAJANJE 75W MEANWELL 12V IP20 LRS </t>
  </si>
  <si>
    <t>810674</t>
  </si>
  <si>
    <t xml:space="preserve">LED NAPAJANJE 100W MEANWELL 12V IP20 LRS </t>
  </si>
  <si>
    <t>810676</t>
  </si>
  <si>
    <t xml:space="preserve">LED NAPAJANJE 150W MEANWELL 12V IP20 LRS </t>
  </si>
  <si>
    <t>810677</t>
  </si>
  <si>
    <t xml:space="preserve">LED NAPAJANJE 200W MEANWELL 12V IP20 LRS </t>
  </si>
  <si>
    <t>064352</t>
  </si>
  <si>
    <t xml:space="preserve">LED NAPAJANJE 350W MEANWELL 12V IP20 LRS </t>
  </si>
  <si>
    <t>810876</t>
  </si>
  <si>
    <t>LED NAPAJANJE 75W MEANWELL 12V IP67  XLG</t>
  </si>
  <si>
    <t>810877</t>
  </si>
  <si>
    <t>LED NAPAJANJE 100W MEANWELL 12V IP67  XLG</t>
  </si>
  <si>
    <t>810878</t>
  </si>
  <si>
    <t>LED NAPAJANJE 150W MEANWELL 12V IP67  XLG</t>
  </si>
  <si>
    <t>810879</t>
  </si>
  <si>
    <t>LED NAPAJANJE 200W MEANWELL 12V IP67  XLG</t>
  </si>
  <si>
    <t>Kontroleri za LED traku</t>
  </si>
  <si>
    <t>047154</t>
  </si>
  <si>
    <t xml:space="preserve">KONTROLER ZA RGB TRAKU, DALJINSKIM 6A,DC12/24V,72W,VT-2472(3625) </t>
  </si>
  <si>
    <t>039550</t>
  </si>
  <si>
    <t>REGULATOR ZA LED TRAKU-DALJINSKI 8A,DC12/24V,96W,VT-2402 (3300)</t>
  </si>
  <si>
    <t>Kom</t>
  </si>
  <si>
    <t>038366</t>
  </si>
  <si>
    <t xml:space="preserve">KONTROLER ZA RGB TRAKU, RF DALJINSKIM  12A,12V,144W,VT-2405(3312) </t>
  </si>
  <si>
    <t>038219</t>
  </si>
  <si>
    <t xml:space="preserve">POJAČALO ZA LED TRAKU RGB 5050, DC-12V, VT-2407 (3009,3309) </t>
  </si>
  <si>
    <t xml:space="preserve">LED reflektroi sa senzorom </t>
  </si>
  <si>
    <t xml:space="preserve">V Tac </t>
  </si>
  <si>
    <t>813173</t>
  </si>
  <si>
    <t>REFLEKTOR SA SENZOROM LED 50W  IP65 CRNI  VT-158S-1 (20291) 6400k</t>
  </si>
  <si>
    <t xml:space="preserve">Emos </t>
  </si>
  <si>
    <t>058595</t>
  </si>
  <si>
    <t>REFLEKTOR LED POWERLUG MINI 26W ED 3800lm/740  120212.5L171.11</t>
  </si>
  <si>
    <t>Lug</t>
  </si>
  <si>
    <t>REFLEKTOR LED POWERLUG MINI 54W ED 5700lm/740  120212.5L071.41</t>
  </si>
  <si>
    <t>059141</t>
  </si>
  <si>
    <t>REFLEKTOR LED POWERLUG MINI 82W ED 12700lm/740  120202.5L011.11.002</t>
  </si>
  <si>
    <t xml:space="preserve">Gtv </t>
  </si>
  <si>
    <t>Gtv</t>
  </si>
  <si>
    <t>REFLEKTOR BEZ SENZORA LED 30W  IP65 CRNI,VT-44030(10022)6400k sams</t>
  </si>
  <si>
    <t>057663</t>
  </si>
  <si>
    <t>LED PANEL SLIM LED 35W 4000K 600X600 060341.5L02.311</t>
  </si>
  <si>
    <t>813270</t>
  </si>
  <si>
    <t>LED PANEL UGRADNI  6W 6500k 660lm Fi-120/25 VT-61006 (7860)</t>
  </si>
  <si>
    <t>LED PANEL UGRADNI 12W 4000k 1200lm Fi-170/25 VT-60012 (7862)</t>
  </si>
  <si>
    <t>LED PANEL UGRADNI  18W 4000k 1980lm Fi-220/25 VT-61018 (7865)</t>
  </si>
  <si>
    <t>813267</t>
  </si>
  <si>
    <t>LED PANEL UGRADNI  18W 6500k 1980lm Fi-220/25 VT-61018 (7866)</t>
  </si>
  <si>
    <t>813168</t>
  </si>
  <si>
    <t>813400</t>
  </si>
  <si>
    <t xml:space="preserve">LED PANEL NADGRADNI 12W 1200 lm FI-170 4000K 7874 bijeli  </t>
  </si>
  <si>
    <t xml:space="preserve">LED PANEL NADGRADNI 12W 1200 lm FI-170 6500K 7875 bijeli  </t>
  </si>
  <si>
    <t xml:space="preserve">LED PANEL NADGRADNI 18W  1980 lm 214x214  4000K 10499 bijeli  </t>
  </si>
  <si>
    <t xml:space="preserve">CJENOVNIK LED RASVJETE </t>
  </si>
  <si>
    <t>www.elnostrade.com</t>
  </si>
  <si>
    <t xml:space="preserve">kontakt : </t>
  </si>
  <si>
    <t>prodaja@elnosgroup.com</t>
  </si>
  <si>
    <t>051 / 492 -300</t>
  </si>
  <si>
    <t xml:space="preserve">* cjene su izražene vpc bez pdv a </t>
  </si>
  <si>
    <t xml:space="preserve">* Reflektori </t>
  </si>
  <si>
    <t xml:space="preserve">* Sijalice </t>
  </si>
  <si>
    <t xml:space="preserve">* Led paneli  </t>
  </si>
  <si>
    <t xml:space="preserve">* Industriska rasvjeta  </t>
  </si>
  <si>
    <t xml:space="preserve">* Led plafonjerke  </t>
  </si>
  <si>
    <t xml:space="preserve">* Ulicna rasvjeta </t>
  </si>
  <si>
    <t xml:space="preserve">* Led trake I oprema  </t>
  </si>
  <si>
    <t xml:space="preserve">* Sinska rasvjeta  </t>
  </si>
  <si>
    <t xml:space="preserve">* Panik rasvjeta </t>
  </si>
  <si>
    <t xml:space="preserve">LED PANEL NADGRADNI 24W  4000K FI-295 2400 lm IP44  7637   crni </t>
  </si>
  <si>
    <t xml:space="preserve">LED PANEL NADGRADNI 18W 4000K 225x225 1800 lm IP44  7625   bijeli </t>
  </si>
  <si>
    <t>813578</t>
  </si>
  <si>
    <t xml:space="preserve">LED PANEL NADGRADNI 6W 6500K FI- 120 660LM 7872 bijeli </t>
  </si>
  <si>
    <t>813063</t>
  </si>
  <si>
    <t xml:space="preserve">SIJALICA LED E27 matirana A60 8.5W 3000k 230V, VT 2099 217260 </t>
  </si>
  <si>
    <t>813580</t>
  </si>
  <si>
    <t xml:space="preserve">SIJALICA LED E27 matirana  A65 15W 6500k 220-240V VT-2015 (214455) </t>
  </si>
  <si>
    <t xml:space="preserve">Sijalice G45 </t>
  </si>
  <si>
    <t>812352</t>
  </si>
  <si>
    <t>813673</t>
  </si>
  <si>
    <t>813674</t>
  </si>
  <si>
    <t xml:space="preserve">SIJALICA LED E27 matirana  A65 17W 4000k 230 V VT-2017 (214457) </t>
  </si>
  <si>
    <r>
      <t xml:space="preserve">SIJALICA LED E27 matirana  A65 17W 6400k 230 V VT-2017 (214458)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</si>
  <si>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LED sijalice P45  E14</t>
  </si>
  <si>
    <t>LED sijalice svijeća  E14</t>
  </si>
  <si>
    <t>812353</t>
  </si>
  <si>
    <r>
      <t xml:space="preserve">SIJALICA LED E14 matirana ref. R50 4.8W 4000k 230V VT 250 (21140) čip </t>
    </r>
    <r>
      <rPr>
        <b/>
        <sz val="11"/>
        <color theme="1"/>
        <rFont val="Calibri"/>
        <family val="2"/>
        <charset val="238"/>
        <scheme val="minor"/>
      </rPr>
      <t xml:space="preserve">samsung </t>
    </r>
  </si>
  <si>
    <t>811374</t>
  </si>
  <si>
    <t>811372</t>
  </si>
  <si>
    <t xml:space="preserve">SIJALICA LED GU10  SPOT 5W 110d 6400k 230v vt-1975 (211687) matirana </t>
  </si>
  <si>
    <t xml:space="preserve">SIJALICA LED GU10  SPOT 5W 4500k 220-240V VT-1975 (211686) matirana </t>
  </si>
  <si>
    <t xml:space="preserve">SIJALICA LED GU10 SPOT  5W 110D SMOOTH 3000K VT 1975 (211685)  matirana </t>
  </si>
  <si>
    <t>LED cijevi T8</t>
  </si>
  <si>
    <t>057660</t>
  </si>
  <si>
    <t>REFLEKTOR CRUISER 2 88W IP66 14550lm 300092.00177</t>
  </si>
  <si>
    <t>047840</t>
  </si>
  <si>
    <t>INDUSTRIJSKA VISILICA CRUISER 2,100W IP66,14000lm/4000K (300092.00067)</t>
  </si>
  <si>
    <t>057661</t>
  </si>
  <si>
    <t>REFLEKTOR CRUISER 2  128W IP66 21000lm/740 300092.00178</t>
  </si>
  <si>
    <t>057662</t>
  </si>
  <si>
    <t>REFLEKTOR CRUISER 2  158W IP66 25150lm/740 300092.00179</t>
  </si>
  <si>
    <t>056182</t>
  </si>
  <si>
    <t>OKVIR ZA SVJETILJKU  CRUISER 2 150021.00917</t>
  </si>
  <si>
    <t>812324</t>
  </si>
  <si>
    <t>SVJETILJKA INDUSTRISKA TRITON LED 72w 10900LM/840 IP65 120d 090492.5l01.113</t>
  </si>
  <si>
    <t>812199</t>
  </si>
  <si>
    <t>812200</t>
  </si>
  <si>
    <t>SVJETILJKA INDUSTRISKA TRITON LED 96W 15800LM/840 IP65 120d 090492.5l05.113</t>
  </si>
  <si>
    <t>SVJETILJKA INDUSTRISKA TRITON LED 130W 20400LM/840 IP65 120d 090492.5l06.113</t>
  </si>
  <si>
    <t>SVJETILJKA INDUSTRISKA TRITON LED 148W 24000LM/840 IP65 120d 090492.5l07.211</t>
  </si>
  <si>
    <t>Vodotjesne svjetiljke</t>
  </si>
  <si>
    <t>064135</t>
  </si>
  <si>
    <t>SVJETILJKA VODOTJESNA ATLANTYK BASIC LED 32W,5100lm 090380.5L11.011</t>
  </si>
  <si>
    <t>055052</t>
  </si>
  <si>
    <t>SVJETILJKA VODOTJESNA ATLANTYK STRONG LED   53W 4450lm 090250.5L05.711</t>
  </si>
  <si>
    <t>V-TAC</t>
  </si>
  <si>
    <t>LUG</t>
  </si>
  <si>
    <t>044537</t>
  </si>
  <si>
    <t xml:space="preserve">SVJETILJKA LED VODOTJESNA PRO 2x9W, 6500K, IP65, 2x60cm (28897) kpl </t>
  </si>
  <si>
    <t>044538</t>
  </si>
  <si>
    <t>SVJETILJKA LED VODOTJESNA PRO 2x18W, 6500K, IP65, 2x120cm (28896) kpl</t>
  </si>
  <si>
    <t>046806</t>
  </si>
  <si>
    <t xml:space="preserve">SVJETILJKA LED VODOTJESNA PRO 2x22W, 6500K, IP65, 2x150cm (29433) kpl </t>
  </si>
  <si>
    <t>050665</t>
  </si>
  <si>
    <t xml:space="preserve">SVJETILJKA LED VODOTJESNA PRO 2x60cm  ip65 28246a bez cijevi  </t>
  </si>
  <si>
    <t>050666</t>
  </si>
  <si>
    <t xml:space="preserve">SVJETILJKA LED VODOTJESNA PRO 2x120cm  ip65 330010 bez cijevi  </t>
  </si>
  <si>
    <t>058815</t>
  </si>
  <si>
    <t xml:space="preserve">SVJETILJKA LED VODOTJESNA PRO 2x150cm  ip65 330006 bez cijevi  </t>
  </si>
  <si>
    <t>055890</t>
  </si>
  <si>
    <t xml:space="preserve">SVJETILJKA LED VODOTJESNA PRO 1x120cm  ip65 28247a  bez cijevi  </t>
  </si>
  <si>
    <t xml:space="preserve">SVJETILJKA LED VODOTJESNA PRO 1x150cm  ip65 330015  bez cijevi  </t>
  </si>
  <si>
    <t>MTG</t>
  </si>
  <si>
    <t xml:space="preserve">V-TAC </t>
  </si>
  <si>
    <t>SVJETILJKA LED VODOTJESNA 48W,1500mm ip65 5760lm VT-1574 (216286)</t>
  </si>
  <si>
    <t>SVJETILJKA LED VODOTJESNA 36W,4000K IP65 1255mm 4300lm ZT1320</t>
  </si>
  <si>
    <t>SVJETILJKA LED VODOTJESNA 37W,6500K IP66 1220mm 5300lm ZT1530</t>
  </si>
  <si>
    <t>SVJETILJKA LED VODOTJESNA 53W,4000K IP65 1520mm 7700lm ZT1620</t>
  </si>
  <si>
    <t>813323</t>
  </si>
  <si>
    <t>812410</t>
  </si>
  <si>
    <t>058051</t>
  </si>
  <si>
    <t>813296</t>
  </si>
  <si>
    <t>812454</t>
  </si>
  <si>
    <t>812417</t>
  </si>
  <si>
    <t>812361</t>
  </si>
  <si>
    <t>045174</t>
  </si>
  <si>
    <t>PLAFONJERKA PLAO LED 13W BIJELA 1500lm,4000K,IP54 (300101.00008)senzor</t>
  </si>
  <si>
    <t>047168</t>
  </si>
  <si>
    <t xml:space="preserve">PLAFONJERKA PLAO LED 9W BIJELA 1150lm,4000K,IP54 (300101.00002) 265/95 </t>
  </si>
  <si>
    <t>047500</t>
  </si>
  <si>
    <t xml:space="preserve">PLAFONJERKA PLAO LED 12W BIJELA 1500lm,4000K,IP54 (300101.00004)265/95 </t>
  </si>
  <si>
    <t>055262</t>
  </si>
  <si>
    <t xml:space="preserve">PLAFONJERKA CALLA LED 350 ED 24W 2200lm 840  (300101.00018) bijela </t>
  </si>
  <si>
    <t>054057</t>
  </si>
  <si>
    <t xml:space="preserve">PLAFONJERKA SA SENZOROM 14W 4000K 1000lm fi 215 IP54 (ZM3231 ) </t>
  </si>
  <si>
    <t>063961</t>
  </si>
  <si>
    <t>SVJETILJKA ZIDNA PARIS 10W senzor  LD PAR 10W40-00 bijela</t>
  </si>
  <si>
    <t>063962</t>
  </si>
  <si>
    <t xml:space="preserve">SVJETILJKA ZIDNA PARIS 10W senzor  LD PAR 10W40-10 crna </t>
  </si>
  <si>
    <t>063959</t>
  </si>
  <si>
    <t xml:space="preserve">SVJETILJKA ZIDNA PARIS 10W LD PAR 10W40BC-00 bijela </t>
  </si>
  <si>
    <t>063960</t>
  </si>
  <si>
    <t xml:space="preserve">SVJETILJKA ZIDNA PARIS 10W LD PAR 10W40BC-10 siva </t>
  </si>
  <si>
    <t>811958</t>
  </si>
  <si>
    <t xml:space="preserve">PLAFONJERKA LED DOMO 40W 3/1 4000lm fi-400 VT-8403 (2114601) </t>
  </si>
  <si>
    <t>812422</t>
  </si>
  <si>
    <t>812863</t>
  </si>
  <si>
    <t xml:space="preserve">PLAFONJERKA LED DOMO DIAMOND  40W 3/1 4000lm fi-400 VT-8404 (2114931) </t>
  </si>
  <si>
    <t xml:space="preserve">PLAFONJERKA LED DOMO DIAMOND  40W 3/1 4000lm fi-400 VT-8402N (2114761) </t>
  </si>
  <si>
    <t>045175</t>
  </si>
  <si>
    <t>PLAFONJERKA PLAO LED 13W BIJELA 1500lm,4000K,IP54 (300101.00028)</t>
  </si>
  <si>
    <t>SVJETILJKA ULIČNA AVENIDA 34W 4400lm /840 IP66 130265.5l082.011</t>
  </si>
  <si>
    <t>055049</t>
  </si>
  <si>
    <t>SVJETILJKA ULIČNA LED TRAFFIK 69W/740 IP66 6950lm 130292.5L041.010</t>
  </si>
  <si>
    <t>056185</t>
  </si>
  <si>
    <t>SVJETILJKA ULIČNA LED TRAFFIK 53W/740 IP66 6900lm 130292.5L031.040</t>
  </si>
  <si>
    <t>811325</t>
  </si>
  <si>
    <t>SVJETILJKA ULIČNA LED TRAFFIK 36W/740 IP66 4600lm 130292.5L021.010</t>
  </si>
  <si>
    <t>056186</t>
  </si>
  <si>
    <t>SVJETILJKA ULIČNA LED TRAFFIK 19W/740 IP66 4150lm 130292.5L131.061</t>
  </si>
  <si>
    <t>056183</t>
  </si>
  <si>
    <t xml:space="preserve">SVJETILJKA ULIČNA LED URBINO 110W, IP66,13750lm (130222.5L101.031)4000 </t>
  </si>
  <si>
    <t>047841</t>
  </si>
  <si>
    <t>SVJETILJKA ULIČNA LED URBINO 84W/740,IP66,9350 lm (130222.5L071.011) s</t>
  </si>
  <si>
    <t>044136</t>
  </si>
  <si>
    <t xml:space="preserve">SVJETILJKA ULIČNA LED URBINO 57W/740,IP66,6850 lm (130222.5L041.011) s </t>
  </si>
  <si>
    <t>047501</t>
  </si>
  <si>
    <t>SVJETILJKA ULIČNA AVENIDA 49W 6300lm /740 IP66 130275.5l142.051</t>
  </si>
  <si>
    <t>058594</t>
  </si>
  <si>
    <t>812202</t>
  </si>
  <si>
    <t>SVJETILJKA ULIČNA LENS  AVENIDA  2300lm /740 IP66 130272.5L022.031.001</t>
  </si>
  <si>
    <t>810935</t>
  </si>
  <si>
    <t xml:space="preserve">LED TRAKA BIJELA 3000K VT-3528 IP20 12V 60led 3,6W/m  (212016) </t>
  </si>
  <si>
    <t>810940</t>
  </si>
  <si>
    <t xml:space="preserve">LED TRAKA BIJELA 6400K VT-3528 IP20 12V 60led 3,6W/m  (212005) </t>
  </si>
  <si>
    <t>811194</t>
  </si>
  <si>
    <t xml:space="preserve">LED TRAKA 4500K BIJELA VT-3528 IP20 12V 120led 8W/m (212042) </t>
  </si>
  <si>
    <t>810934</t>
  </si>
  <si>
    <t xml:space="preserve">LED TRAKA 3000K BIJELA VT-3528 IP20 12V 120led 8W/m (212025) </t>
  </si>
  <si>
    <t>811367</t>
  </si>
  <si>
    <t xml:space="preserve">LED TRAKA BIJELA VT-5050 IP20 12V 60led 10W/m (212122) 3000K </t>
  </si>
  <si>
    <t>811768</t>
  </si>
  <si>
    <t xml:space="preserve">LED TRAKA BIJELA VT-5050 IP20 12V 60led 10W/m (212143) 4000K </t>
  </si>
  <si>
    <t>812553</t>
  </si>
  <si>
    <t xml:space="preserve">LED TRAKA 4000K VT-3528 IP65 12V 60led 4,2W/m (212043) </t>
  </si>
  <si>
    <t>811757</t>
  </si>
  <si>
    <t xml:space="preserve">LED TRAKA  3000K VT-5050 IP65 12V 60led 10W/m (212149) </t>
  </si>
  <si>
    <t>810938</t>
  </si>
  <si>
    <t xml:space="preserve">LED TRAKA 4500k  VT-3528 IP65 12V 120led 7,2W/m(212044) </t>
  </si>
  <si>
    <t>049321</t>
  </si>
  <si>
    <t>NAPAJANJE U KUĆIŠTU 18W, 12V, 1,5A ip44 VT-23019  3237</t>
  </si>
  <si>
    <t>049324</t>
  </si>
  <si>
    <t>NAPAJANJE U KUĆIŠTU 30W, 12V, 2,5A ip44 VT-23031  3238</t>
  </si>
  <si>
    <t>049598</t>
  </si>
  <si>
    <t>NAPAJANJE U KUĆIŠTU 42W, 12V, 3,5A ip44 VT-23043  3249</t>
  </si>
  <si>
    <t xml:space="preserve">LED NAPAJANJE 25W,2.1A,IP20,12V,  VT-20026 SLIM (3228) </t>
  </si>
  <si>
    <t>812554</t>
  </si>
  <si>
    <t>NAPAJANJE U KUĆIŠTU 78W, 12V, 6,5A ip44 VT-23079  3240</t>
  </si>
  <si>
    <t>NAPAJANJE U KUĆIŠTU 60W, 12V, 5A ip44 VT-23043  3249</t>
  </si>
  <si>
    <t xml:space="preserve">Profili za led trake </t>
  </si>
  <si>
    <t xml:space="preserve">PROFIL MILKY NADGRADNI ZA TRAKU SA POKLOPCEM 2M 17.4X7 VT-8113 ( 3355 ) </t>
  </si>
  <si>
    <t>053587</t>
  </si>
  <si>
    <t xml:space="preserve">PROFIL MILKY NADGRADNI ZA TRAKU SA POKLOPCEM 2M 17x15,5VT-8110 ( 3354 ) </t>
  </si>
  <si>
    <t xml:space="preserve">PROFIL MILKY NADGRADNI ZA TRAKU SA POKLOPCEM 2M 17x12VT-8110 ( 3358 ) </t>
  </si>
  <si>
    <t xml:space="preserve">PROFIL MILKY NADGRADNI ZA TRAKU SA POKLOPCEM 2M 23.5x10VT-8108 ( 3352 ) </t>
  </si>
  <si>
    <t>048971</t>
  </si>
  <si>
    <t>SVJETILJKA ZIDNA DEKORATIVNA E27 245X180X93 VT-754 crna sku 7076</t>
  </si>
  <si>
    <t>049155</t>
  </si>
  <si>
    <t>SVJETILJKA ZIDNA DEKORATIVNA E27 245X180X93 VT-754 bijela sku 7077</t>
  </si>
  <si>
    <t>812542</t>
  </si>
  <si>
    <t>811784</t>
  </si>
  <si>
    <t>811769</t>
  </si>
  <si>
    <t>SVJETILJKA LED ZIDNA DEKORATIVNA 5W IP65 4000K VT-756-W-N 217091 bijela</t>
  </si>
  <si>
    <t>811797</t>
  </si>
  <si>
    <t>SVJETILJKA LED ZIDNA DEKORATIVNA 6W IP65 4000K VT-756 217090 fi140/100</t>
  </si>
  <si>
    <t>SVJETILJKA LED ZIDNA DEKORATIVNA 6W IP65 4000K VT-759 217087 100X100 crna</t>
  </si>
  <si>
    <t>SVJETILJKA LED ZIDNA DEKORATIVNA 6W IP65 4000K VT-759 217088 bijela 100X100</t>
  </si>
  <si>
    <t>058185</t>
  </si>
  <si>
    <t>SVJETILJKA LED ZIDNA DEKORATIVNA 6W IP65 4000K 540lm VT-846 8616 crna</t>
  </si>
  <si>
    <t>046354</t>
  </si>
  <si>
    <t>SVJETILJKA LED ZIDNA DEKORATIVNA 2xGU10 IP44 92X68X150  7509</t>
  </si>
  <si>
    <t>052352</t>
  </si>
  <si>
    <t>056635</t>
  </si>
  <si>
    <t>062663</t>
  </si>
  <si>
    <t xml:space="preserve">SVJETILJKA LED ZIDNA DEKORATIVNA GU10 63X112 VT-841( 8626) siva  </t>
  </si>
  <si>
    <t>SVJETILJKA LED ZIDNA DEKORATIVNA 2xGU10 IP44 60x90x163 vt-7622 (7500) steel</t>
  </si>
  <si>
    <t>SVJETILJKA LED ZIDNA DEKORATIVNA 2xGU10 IP44 110x60x178 vt-7632 7504 steel</t>
  </si>
  <si>
    <t>057012</t>
  </si>
  <si>
    <t>SVJETILJKA LED ZIDNA DEKORATIVNA GU10 NIKAL 142X100 VT-796 (3629)</t>
  </si>
  <si>
    <t>046196</t>
  </si>
  <si>
    <t>SVJETILJKA LED ZIDNA DEKORATIVNA 2xGU10 IP44 105x76x118 7506 siva</t>
  </si>
  <si>
    <t>051794</t>
  </si>
  <si>
    <t>SVJETILJKA LED ZIDNA DEKORATIVNA GU10 BIJELA 142X100X100  VT-797 (3630)</t>
  </si>
  <si>
    <t>051900</t>
  </si>
  <si>
    <t>SVJETILJKA LED ZIDNA DEKORATIVNA 2xGU10 IP44 VT-7652 (7511)</t>
  </si>
  <si>
    <t>052045</t>
  </si>
  <si>
    <t xml:space="preserve">SVJETILJKA LED ZIDNA DEKORATIVNA 2xGU10 IP44 250X87X85 (7543) bijela </t>
  </si>
  <si>
    <t>053959</t>
  </si>
  <si>
    <t>SVJETILJKA LED ZIDNA DEKORATIVNA SA SENZOROM 2xGU10 IP44 VT-7622 (7503)</t>
  </si>
  <si>
    <t>050093</t>
  </si>
  <si>
    <t>SVJETILJKA LED ZIDNA DEKORATIVNA GU10 CRNA 142X100 VT-796 (3628)</t>
  </si>
  <si>
    <t>812134</t>
  </si>
  <si>
    <t>SVJETILJKA LED ZIDNA DEKORATIVNA 2xE27 IP44 130X100X228 VT-967 (93573) crna</t>
  </si>
  <si>
    <t>812543</t>
  </si>
  <si>
    <t xml:space="preserve">SVJETILJKA LED ZIDNA 12W IP65 4000K 1155lm ROUND VT-827 (218538) crna </t>
  </si>
  <si>
    <t>812544</t>
  </si>
  <si>
    <t xml:space="preserve">SVJETILJKA LED ZIDNA 12W IP65 4000K 1155lm SQUARE VT-827 (218544) crna </t>
  </si>
  <si>
    <t>812557</t>
  </si>
  <si>
    <t xml:space="preserve">SVJETILJKA LED ZIDNA 12W IP65 4000K 1155lm SQUARE VT-827 (218540) crna </t>
  </si>
  <si>
    <t>052539</t>
  </si>
  <si>
    <t>053586</t>
  </si>
  <si>
    <t xml:space="preserve"> </t>
  </si>
  <si>
    <t>812933</t>
  </si>
  <si>
    <t>060402</t>
  </si>
  <si>
    <t xml:space="preserve">REFLEKTOR NA ŠINU LED TRACK 7W 4000K 420 lm VT-407 (354) crni </t>
  </si>
  <si>
    <t>059546</t>
  </si>
  <si>
    <t xml:space="preserve">REFLEKTOR NA ŠINU LED TRACK 33W 4000K VT-433 (372) crni </t>
  </si>
  <si>
    <t>058181</t>
  </si>
  <si>
    <t>REFLEKTOR NA ŠINU LED TRACK 33W 4000K VT-433 (369) bijeli</t>
  </si>
  <si>
    <t>056365</t>
  </si>
  <si>
    <t xml:space="preserve">REFLEKTOR NA ŠINU LED TRACK 20W 4000K VT-420 (366) crni </t>
  </si>
  <si>
    <t>043988</t>
  </si>
  <si>
    <t>ALUMINIJUMSKA ŠINA 1,5M ZA REFLEKTORE 9953 bijela</t>
  </si>
  <si>
    <t>054768</t>
  </si>
  <si>
    <t>ALUMINIJUMSKA ŠINA 1M ZA REFLEKTORE 9944 crna</t>
  </si>
  <si>
    <t xml:space="preserve">ALUMINIJUMSKA ŠINA 1,5M ZA REFLEKTORE 9952 crna </t>
  </si>
  <si>
    <t>050935</t>
  </si>
  <si>
    <t xml:space="preserve">ALUMINIJUMSKA ŠINA 2M ZA REFLEKTORE 9954 crna </t>
  </si>
  <si>
    <t>044114</t>
  </si>
  <si>
    <t>054769</t>
  </si>
  <si>
    <t>054770</t>
  </si>
  <si>
    <t xml:space="preserve">MINI KONEKTOR ZA REFLEKTORSKE SINE 4L bijeli  (3655) </t>
  </si>
  <si>
    <t xml:space="preserve">MINI KONEKTOR ZA REFLEKTORSKE SINE 4L crni  (3656) </t>
  </si>
  <si>
    <t>043987</t>
  </si>
  <si>
    <t xml:space="preserve">PRIBOR ZA OVJES REFLEKTORSKE SINE BIJELI ( 3566) </t>
  </si>
  <si>
    <t xml:space="preserve"> KONEKTOR  FLEKSIBILNI ZA REFLEKTORSKE SINE 4L bijeli  (3560) </t>
  </si>
  <si>
    <t>043994</t>
  </si>
  <si>
    <t>053599</t>
  </si>
  <si>
    <t>053598</t>
  </si>
  <si>
    <t xml:space="preserve">SVJETILJKA LED LINEAR 50W 4000K 8000lm 1500 VT-4550D (1363) prolazna </t>
  </si>
  <si>
    <t xml:space="preserve">SVJETILJKA LED LINEAR 50W 4000K 8000lm 1500  VT-4551D (1360) master </t>
  </si>
  <si>
    <t>059558</t>
  </si>
  <si>
    <t xml:space="preserve">SVJETILJKA LED LINEAR VISILICA 40W 4000K 1200mm VT 7-40 (376) </t>
  </si>
  <si>
    <t>057305</t>
  </si>
  <si>
    <t xml:space="preserve">SIJALICE 10KOM/0.5W NA KABLU DUZINE 5M 24V RGBY VT-70510 (7435) </t>
  </si>
  <si>
    <t>057306</t>
  </si>
  <si>
    <t xml:space="preserve">SIJALICE 10KOM/0.5W NA KABLU DUZINE 5M 24V 6000k VT-70510 (7437) </t>
  </si>
  <si>
    <t>057304</t>
  </si>
  <si>
    <t xml:space="preserve">SIJALICE 20KOM/0.5W NA KABLU DUZINE 10M 24V RGBY VT-71020 (7438) </t>
  </si>
  <si>
    <t>058320</t>
  </si>
  <si>
    <t>REFLEKTOR NA ŠINU LED 26W CALIBRO 2900lm 840 020261.5L02.01</t>
  </si>
  <si>
    <t>810743</t>
  </si>
  <si>
    <t>REFLEKTOR NA ŠINU LED 36W CALIBRO 4050lm 840 020261.5L06.01</t>
  </si>
  <si>
    <t xml:space="preserve">Panik svjetiljke </t>
  </si>
  <si>
    <t xml:space="preserve">SVJETILJKA PANIK LED 3W 3H 6400K IP65  VT-543 ( 83111) </t>
  </si>
  <si>
    <t>054608</t>
  </si>
  <si>
    <t xml:space="preserve">SVJETILJKA PANIK LED 2W 3H 6000K IP65 VT-519-S (836) </t>
  </si>
  <si>
    <t xml:space="preserve">v-tac </t>
  </si>
  <si>
    <t>v-tac</t>
  </si>
  <si>
    <t>vpc</t>
  </si>
  <si>
    <t>www.luglightfactory.com</t>
  </si>
  <si>
    <t xml:space="preserve">SVJETILJKA PANIK LED GR-9leds 100lm IP42 180 MM ( OEGR9leds) </t>
  </si>
  <si>
    <t>Olimpia</t>
  </si>
  <si>
    <t>056995</t>
  </si>
  <si>
    <t>813575</t>
  </si>
  <si>
    <t>812862</t>
  </si>
  <si>
    <t xml:space="preserve">PLAFONJERKA LED DOMO 40W 3/1 4000lm fi-400 VT-8405 (2114941) </t>
  </si>
  <si>
    <t>V TAC</t>
  </si>
  <si>
    <t xml:space="preserve">V TAC </t>
  </si>
  <si>
    <t>814516</t>
  </si>
  <si>
    <t xml:space="preserve">SIJALICA LED E27 matirana  A65 15W 4500k 220-240V VT-2015 (214454) </t>
  </si>
  <si>
    <t>814515</t>
  </si>
  <si>
    <t xml:space="preserve">SIJALICA LED E27 matirana  A65 15W 3000k 220-240V VT-2015 (214453) </t>
  </si>
  <si>
    <t>814513</t>
  </si>
  <si>
    <t>LED PANEL UGRADNI  3W 6500k 330lm Fi-84/12 VT-61003(7857)</t>
  </si>
  <si>
    <t xml:space="preserve"> V TAC </t>
  </si>
  <si>
    <t>813570</t>
  </si>
  <si>
    <t xml:space="preserve">LED PANEL NADGRADNI 12W 1200 lm FI-167X167  4000K 10496 bijeli  </t>
  </si>
  <si>
    <t>814250</t>
  </si>
  <si>
    <t xml:space="preserve">LED PANEL NADGRADNI  24W 6500K FI-295 2400 lm IP44  76381   crni </t>
  </si>
  <si>
    <t>814249</t>
  </si>
  <si>
    <t xml:space="preserve">LED PANEL NADGRADNI 18W 6500K FI-225 1800 lm IP44  76351   crni </t>
  </si>
  <si>
    <t>814017</t>
  </si>
  <si>
    <t>813804</t>
  </si>
  <si>
    <t xml:space="preserve">LED PANEL NADGRADNI  24W 4000K FI-295 2400 lm IP44  76631   bijeli sa senzorom </t>
  </si>
  <si>
    <t>814501</t>
  </si>
  <si>
    <t xml:space="preserve">LED PANEL NADGRADNI  18W 4000K FI-225 1800 lm IP44  76691   crni sa senzorom </t>
  </si>
  <si>
    <t>813821</t>
  </si>
  <si>
    <t xml:space="preserve">LED PANEL NADGRADNI  18W 4000K FI-225 1800 lm IP44  76601   bijeli sa senzorom </t>
  </si>
  <si>
    <t>813802</t>
  </si>
  <si>
    <t xml:space="preserve">LED PANEL NADGRADNI  18W 6500K FI-225 1800 lm IP44  76611   bijeli sa senzorom </t>
  </si>
  <si>
    <t>043742</t>
  </si>
  <si>
    <t xml:space="preserve">ROZETNA ZA LED SIJALICE GU10 OKRUGLA NIKAL FI 82/25  ( 3588) </t>
  </si>
  <si>
    <t>043733</t>
  </si>
  <si>
    <t xml:space="preserve">ROZETNA ZA LED SIJALICE GU10 OKRUGLA HROM FI 82/25  ( 3589) </t>
  </si>
  <si>
    <t xml:space="preserve">ROZETNA ZA LED SIJALICE GU10 OKRUGLA BRUSENI AL  FI 91/25  ( 3600) </t>
  </si>
  <si>
    <t>043745</t>
  </si>
  <si>
    <t xml:space="preserve">ROZETNA ZA LED SIJALICE GU10 OKRUGLA BRUSENI AL  FI 91X91X25  ( 3606) </t>
  </si>
  <si>
    <t>ROZETNE UGRADNE GU10</t>
  </si>
  <si>
    <t>814019</t>
  </si>
  <si>
    <t>ROZETNA ZA LED SIJALICE GU10 OKRUGLA CRNA   VT-929 FI80/40 (6641)</t>
  </si>
  <si>
    <t>043756</t>
  </si>
  <si>
    <t>ROZETNA ZA LED SIJALICE GU10 OKRUGLA BIJELA VT-778 FI80/30 (3584)</t>
  </si>
  <si>
    <t>814245</t>
  </si>
  <si>
    <t xml:space="preserve">SVJETILJKA ULIČNA LED 50W IP65 6000k 5000lm VT50ST (215281) samsung </t>
  </si>
  <si>
    <t>814056</t>
  </si>
  <si>
    <t xml:space="preserve">PLAFONJERKA LED SATURN 12W 4000K 960 LM FI245 IP54 GTV (LD-SATU12W-NW-00) </t>
  </si>
  <si>
    <t>814054</t>
  </si>
  <si>
    <t xml:space="preserve">PLAFONJERKA LED SATURN 18W 4000K 1440 LM FI315 IP54 GTV (LD-SATU18W-NW-00) </t>
  </si>
  <si>
    <t>814055</t>
  </si>
  <si>
    <t xml:space="preserve">PLAFONJERKA LED SATURN 24W 4000K 1920 LM FI375 IP54 GTV (LD-SATU24W-NW-00) </t>
  </si>
  <si>
    <t>814057</t>
  </si>
  <si>
    <t xml:space="preserve">PLAFONJERKA LED SATURN sa senzorom 18W 4000K 1300 LM FI290 IP44 GTV </t>
  </si>
  <si>
    <t>815108</t>
  </si>
  <si>
    <t xml:space="preserve">REFLEKTOR LED AVENO 30W IP66 4500lm 4000K ( ZS2423) CRNI </t>
  </si>
  <si>
    <t>815109</t>
  </si>
  <si>
    <t>815110</t>
  </si>
  <si>
    <t xml:space="preserve">REFLEKTOR LED AVENO 48W IP66 7200lm 4000K ( ZS2433) CRNI </t>
  </si>
  <si>
    <t xml:space="preserve">REFLEKTOR LED AVENO 100W IP66 16000lm 4000K ( ZS2443) CRNI </t>
  </si>
  <si>
    <t>815111</t>
  </si>
  <si>
    <t xml:space="preserve">REFLEKTOR LED AVENO 150W IP66 24000lm 4000K ( ZS2453) CRNI </t>
  </si>
  <si>
    <t>815112</t>
  </si>
  <si>
    <t xml:space="preserve">REFLEKTOR LED AVENO 200W IP66 32000lm 4000K ( ZS2463) CRNI </t>
  </si>
  <si>
    <t>Emos</t>
  </si>
  <si>
    <t>815358</t>
  </si>
  <si>
    <t>REFLEKTOR SA SENZOROM LED 30W GTV 4000K IP65 CRNI (GT-FLR30WC-40)</t>
  </si>
  <si>
    <t>812130</t>
  </si>
  <si>
    <t>LED PANEL UGRADNI 12W 4000k 900lm Fi-170/25 VT-1207RD(214858)</t>
  </si>
  <si>
    <t>811721</t>
  </si>
  <si>
    <t>LED PANEL UGRADNI 18W 4000k 1350lm Fi-225/25 VT-1807RD(214861)</t>
  </si>
  <si>
    <t>811956</t>
  </si>
  <si>
    <t>LED PANEL UGRADNI 18W 6400k 1350lm Fi-225/25 VT-1807RD(214862)</t>
  </si>
  <si>
    <t xml:space="preserve">LED PANEL NADGRADNI 18W  1980 lm FI-220  4000K 78771 bijeli  </t>
  </si>
  <si>
    <t>815316</t>
  </si>
  <si>
    <t>815055</t>
  </si>
  <si>
    <t xml:space="preserve">LED PANEL NADGRADNI 18W  1980l m FI-215  6500K 78781 bijeli  </t>
  </si>
  <si>
    <t>815245</t>
  </si>
  <si>
    <t xml:space="preserve">LED PANEL NADGRADNI 24W  2640 lm FI-288  4000K 78801 bijeli  </t>
  </si>
  <si>
    <t>815099</t>
  </si>
  <si>
    <t>LED PANEL NADGRADNI 24W 2640 lm FI-288 6500K 78811 bijeli</t>
  </si>
  <si>
    <t>815019</t>
  </si>
  <si>
    <t xml:space="preserve">LED PANEL NADGRADNI 24W  2640 lm FI-285X285 4000K 230231 bijeli  </t>
  </si>
  <si>
    <t>815018</t>
  </si>
  <si>
    <t xml:space="preserve">LED PANEL NADGRADNI 24W  2640 lm FI-285X285 6500K 105161 bijeli  </t>
  </si>
  <si>
    <t>815355</t>
  </si>
  <si>
    <t>LED PANEL NADGRADNI 24W KRUG SOLED FI 300  4000 K (315144)</t>
  </si>
  <si>
    <t>815356</t>
  </si>
  <si>
    <t>LED PANEL NADGRADNI 24W KRUG SOLED FI 300  6000 K (315144)</t>
  </si>
  <si>
    <t>Mak trade</t>
  </si>
  <si>
    <t>815354</t>
  </si>
  <si>
    <t>LED PANEL NADGRADNI 18W KRUG SOLED FI220 6000 K (315142)</t>
  </si>
  <si>
    <t>814514</t>
  </si>
  <si>
    <t>SIJALICA LED E27 matirana A60 10.5W 3000k 230V, VT 2112 217350</t>
  </si>
  <si>
    <t>813672</t>
  </si>
  <si>
    <t>SIJALICA LED E27 matirana A58 10.5W 4000k ,230V ,VT-2112 217349</t>
  </si>
  <si>
    <t>814936</t>
  </si>
  <si>
    <r>
      <t xml:space="preserve">SIJALICA LED E14 matirana ref. R50 4.8W 4000k 230V VT 250 (21139) čip </t>
    </r>
    <r>
      <rPr>
        <b/>
        <sz val="11"/>
        <color theme="1"/>
        <rFont val="Calibri"/>
        <family val="2"/>
        <charset val="238"/>
        <scheme val="minor"/>
      </rPr>
      <t xml:space="preserve">samsung </t>
    </r>
  </si>
  <si>
    <t>813065</t>
  </si>
  <si>
    <t xml:space="preserve">SIJALICA LED GU10  SPOT 6W 110d 4000k 230v vt-247 (21193) </t>
  </si>
  <si>
    <t xml:space="preserve">SIJALICA LED GU10  SPOT 6W 110d 6400k 230v vt-247 (21194) </t>
  </si>
  <si>
    <t>813273</t>
  </si>
  <si>
    <t>815424</t>
  </si>
  <si>
    <t>SIJALICA LED GU10 CLS, MR16, 7W 4000k 230V (ZQ8255S) dimabilna</t>
  </si>
  <si>
    <t>SIJALICA LED GU10 CLS, MR16, 7W 3000k 230V (ZQ8155S) dimabilna</t>
  </si>
  <si>
    <t>815423</t>
  </si>
  <si>
    <t>053246</t>
  </si>
  <si>
    <t>052531</t>
  </si>
  <si>
    <t>SIJALICA LED G9, 2.2W 3000K VT-11033 (20478) samsung čip</t>
  </si>
  <si>
    <t>814988</t>
  </si>
  <si>
    <t>SIJALICA LED G9, 2.2W 4000K VT-11033 (20479) samsung čip</t>
  </si>
  <si>
    <t>814987</t>
  </si>
  <si>
    <t xml:space="preserve">SIJALICA LED G4, 1.5W, 12V, 3000k,VT -201 (240) čip samsung </t>
  </si>
  <si>
    <t xml:space="preserve">SIJALICA LED G4, 1.5W, 12V, 4000k,VT -201 (241) čip samsung </t>
  </si>
  <si>
    <t xml:space="preserve">SIJALICA LED G4, 1.5W, 12V, 6400k,VT -201 (242) čip samsung </t>
  </si>
  <si>
    <t>LED CIJEV T8, 18W, 100-240V, TUBE, 6400K, G13 (1200 mm) VT-1277 SMD (216264)</t>
  </si>
  <si>
    <t>813816</t>
  </si>
  <si>
    <t xml:space="preserve">SIJALICA LED E14 kugla matirana P45, 4.5W 3000k 230V vt-236 (21168) čip samsung </t>
  </si>
  <si>
    <t>LED VISILICA UFO HIGHBAY 80-200W 160lm/W, 4000K-5700K, Fi-300/173mm, 60/90/120* crna</t>
  </si>
  <si>
    <t>Faxy</t>
  </si>
  <si>
    <t>SVJETILJKA LED VODOTJESNA 51W, 6500K, IP66, 1520mm,8150lm (ZT1631)</t>
  </si>
  <si>
    <t>813923</t>
  </si>
  <si>
    <t>REFLEKTOR UGRADNI LED 100W, 4000K, 10000lm,IP65 BIJELI (LGSC100SR) za benz. pumpe</t>
  </si>
  <si>
    <t>814802</t>
  </si>
  <si>
    <t>PLAFONJERKA LED DOME 36W,3/1-boje,2160lm,Fi-480 VT-8436 (217609)bijela</t>
  </si>
  <si>
    <t>811794</t>
  </si>
  <si>
    <t>815317</t>
  </si>
  <si>
    <t>PLAFONJERA LED 24W 4000K, FI-295mm 2500lm IP44 (76191-24) BIJELI</t>
  </si>
  <si>
    <t>PLAFONJERA LED DOME 24W  6500K 295x295, BIJELI FRAME IP44 VT-8624 (76291-24)</t>
  </si>
  <si>
    <t>815322</t>
  </si>
  <si>
    <t>815022</t>
  </si>
  <si>
    <t>813903</t>
  </si>
  <si>
    <t>PLAFONJERA LED DOME 18W 6500K, FI-250mm 1830lm IP44 (76171) BIJELI</t>
  </si>
  <si>
    <t>PLAFONJERA LED DOME 18W 4000K, FI-250mm 1830lm IP44 (76161-24) BIJELI</t>
  </si>
  <si>
    <t>814979</t>
  </si>
  <si>
    <t>PLAFONJERA LED DOME 18W LIGHT 4000K 250x250, CRNI FRAME IP44 VT-8618 76431</t>
  </si>
  <si>
    <t>815024</t>
  </si>
  <si>
    <t>PLAFONJERA LED DOME 18W  6500K 250x250, CRNI FRAME IP44 VT-8618 76441-24</t>
  </si>
  <si>
    <t>PLAFONJERA LED DOME 18W 4000K, FI-250mm 1830lm IP44 76341-24 CRNA sams.cip</t>
  </si>
  <si>
    <t>053588</t>
  </si>
  <si>
    <t xml:space="preserve">LED TRAKA 6400K BIJELA VT-3528 IP20 12V 120led 8W/m (212002) </t>
  </si>
  <si>
    <t>REFLEKTOR NA ŠINU COB 7W, 4000k, 700lm VT-407 (21351) BIJELI sams. čip</t>
  </si>
  <si>
    <t>815247</t>
  </si>
  <si>
    <t xml:space="preserve">REFLEKTOR NA ŠINU LED TRACK 35W, 4000K, VT-4536 (211256) bijeli </t>
  </si>
  <si>
    <t>REFLEKTOR NA ŠINU LED TRACK 35W, 6000K, VT-4536 (211287) crni sam.čip</t>
  </si>
  <si>
    <t>814775</t>
  </si>
  <si>
    <t>814809</t>
  </si>
  <si>
    <t>SVJETILJKA LED LINEAR VISILICA 40W, 4000K 1200mm, VT-7-40 (21374)</t>
  </si>
  <si>
    <t>LED traka 24V IP20</t>
  </si>
  <si>
    <t>LED TRAKA 8W/m 3000K, 120led/m, IP20 24V VT-2835 (212622) 10m</t>
  </si>
  <si>
    <t>815319</t>
  </si>
  <si>
    <t>LED TRAKA 8W/m 4000K, 120led/m, IP20 24V VT-2835 (212623) 10m</t>
  </si>
  <si>
    <t>815318</t>
  </si>
  <si>
    <t>LED TRAKA 8W/m 6500K, 120led/m, IP20 24V VT-2835 (212624) 10m</t>
  </si>
  <si>
    <t>815324</t>
  </si>
  <si>
    <t>LED TRAKA 12W/m RGB, 120led/m, IP20 24V VT-3535 (10556) 5m</t>
  </si>
  <si>
    <t>815398</t>
  </si>
  <si>
    <t xml:space="preserve">LED TRAKA HLADNO BIJELA VT-3528 IP65 12V 60led 3,6W/m (212031) </t>
  </si>
  <si>
    <t>814251</t>
  </si>
  <si>
    <t>814020</t>
  </si>
  <si>
    <t>SVJETILJKA ULIČNA LED 100W,6500k,10000lm,VT-100ST (215301) siva sams. Čip</t>
  </si>
  <si>
    <t>SVJETILJKA ULIČNA LED SOLAR 50W, IP65, 6500K, VT-ST201 (23579) crna</t>
  </si>
  <si>
    <t>815399</t>
  </si>
  <si>
    <t>SVJETILJKA ULIČNA LED SOLAR SA SENZOROM 15W,IP65,4000K,VT-ST15 (8549) crna</t>
  </si>
  <si>
    <t>814787</t>
  </si>
  <si>
    <t xml:space="preserve">Solarne ulicne led svjetiljke </t>
  </si>
  <si>
    <t>814925</t>
  </si>
  <si>
    <t>REFLEKTOR SMD BEZ SENZORA LED 30W 6500K, 2510lm IP65 CRNI (215954)</t>
  </si>
  <si>
    <t>REFLEKTOR SMD BEZ SENZORA LED 50W 6500K, 4300lm IP65 CRNI  (215960)</t>
  </si>
  <si>
    <t>814024</t>
  </si>
  <si>
    <t>REFLEKTOR BEZ SENZORA LED 100W E-SERI,IP65 CRNI,VT-40101 (215966)6500K</t>
  </si>
  <si>
    <t>V tac</t>
  </si>
  <si>
    <t>813815</t>
  </si>
  <si>
    <t>REFLEKTOR SOLARNI LED 6W SMD IP65 CRNI, VT-40W (7821) 6400K</t>
  </si>
  <si>
    <t>Solarni led reflektori</t>
  </si>
  <si>
    <t>814609</t>
  </si>
  <si>
    <t xml:space="preserve">V tac </t>
  </si>
  <si>
    <t>REFLEKTOR SOLARNI LED 10W SMD IP65 CRNI, VT-80W (7823) 6400K</t>
  </si>
  <si>
    <t>814610</t>
  </si>
  <si>
    <t>814611</t>
  </si>
  <si>
    <t>814612</t>
  </si>
  <si>
    <t>814613</t>
  </si>
  <si>
    <t>REFLEKTOR SOLARNI LED 15W SMD IP65 CRNI, VT-120W (7826) 4000K</t>
  </si>
  <si>
    <t>REFLEKTOR SOLARNI LED 20W SMD IP65 CRNI, VT-180W (7828) 4000K</t>
  </si>
  <si>
    <t>REFLEKTOR SOLARNI SA SENZOROM LED 10W SMD IP65 CRNI, VT-411 (10313) 6400K</t>
  </si>
  <si>
    <t>PLAFONJERA LED SA SENZOROM SOLED 15W, Fi-250/49, 4000K (GRL-T1202-4) (342105)</t>
  </si>
  <si>
    <t>813850</t>
  </si>
  <si>
    <t>815400</t>
  </si>
  <si>
    <t>SVJETILJKA NADGRADNA GU10, FI-70/107mm CRNA VT-802 (8945)</t>
  </si>
  <si>
    <t>ROZETNA ZA LED SIJALICE GU10 OKRUGLA CRNA IP44, Fi-92.5/33mm (6699)</t>
  </si>
  <si>
    <t>814991</t>
  </si>
  <si>
    <t>815185</t>
  </si>
  <si>
    <t xml:space="preserve">SVJETILJKA TRAČNA LUGTRACK SLIM LED 1500 ED, 5160lm/840 PLX 4000K </t>
  </si>
  <si>
    <t>815184</t>
  </si>
  <si>
    <t>STARTER KIT ZA TRAČNU SVJETILJKU LUGTRACK SLIM (150111.01068)</t>
  </si>
  <si>
    <t>815183</t>
  </si>
  <si>
    <t>NOSAČ ZA TRAČNU SVJETILJKU LUGTRACK SLIM (150110.01067)</t>
  </si>
  <si>
    <t>815182</t>
  </si>
  <si>
    <t>PRAZNI MODUL ZA TRAČNU SVJETILJKU LUGTRACK SLIM 1500mm  bijeli</t>
  </si>
  <si>
    <t>817149</t>
  </si>
  <si>
    <t>817171</t>
  </si>
  <si>
    <t>REFLEKTOR SMD  LED 50W 6500K, 6750lm IP65 CRNI  VT-4455 (232176) CREE ČIP</t>
  </si>
  <si>
    <t>REFLEKTOR SMD LED 100W 6500K, 13500lm IP65 CRNI  VT-44101 (232196) CREE ČIP</t>
  </si>
  <si>
    <t>817150</t>
  </si>
  <si>
    <t>REFLEKTOR LED SMD 200W, IP65 VT-44201 (232216) 6500K CREE ČIP</t>
  </si>
  <si>
    <t>817289</t>
  </si>
  <si>
    <t>REFLEKTOR LED SMD 300W, 6500K SMD VT-44003 CRNI (232036) CREE ČIP</t>
  </si>
  <si>
    <t>817122</t>
  </si>
  <si>
    <t xml:space="preserve">REFLEKTOR LED 20W SMD IP65 CRNI, VT-44022 (23986) 6500K </t>
  </si>
  <si>
    <t>LED reflektori bez senzora</t>
  </si>
  <si>
    <t>817138</t>
  </si>
  <si>
    <t xml:space="preserve">REFLEKTOR SA PIR SENZOROM LED 10W SMD IP65 CRNI, VT-10-S (437) 4000K </t>
  </si>
  <si>
    <t>817148</t>
  </si>
  <si>
    <t xml:space="preserve">REFLEKTOR SA SENZOROM LED 20W, 4000K IP65 BIJELI, VT-128S-1 (20296) </t>
  </si>
  <si>
    <t>817140</t>
  </si>
  <si>
    <t xml:space="preserve">REFLEKTOR SA PIR SENZOROM LED 30W, 6400K IP65 BIJELI, VT-30-S (459) </t>
  </si>
  <si>
    <t>816985</t>
  </si>
  <si>
    <t xml:space="preserve">REFLEKTOR SA SENZOROM LED 50W GTV,IP65,CRNI (GT-FLR50WC-40) 4000K </t>
  </si>
  <si>
    <t>LED PANEL UGRADNI 40W 6400k 4950lm 595x595x13mm VT-6060 (24081)</t>
  </si>
  <si>
    <t>817298</t>
  </si>
  <si>
    <t>815658</t>
  </si>
  <si>
    <t>LED PANEL UGRADNI 40W 4000k 4800lm 1195x295x30mm VT-61140 (23147)</t>
  </si>
  <si>
    <t>815659</t>
  </si>
  <si>
    <t>LED PANEL UGRADNI 40W 6500k 4800lm 1195x295x30mm VT-61140 (23148)</t>
  </si>
  <si>
    <t>817134</t>
  </si>
  <si>
    <t>LED PANEL UGRADNI 36W 6500k 4320lm 595x595x33mm VT-61036 (236256)</t>
  </si>
  <si>
    <t>817135</t>
  </si>
  <si>
    <t>LED PANEL UGRADNI 36W 4000k 4320lm 595x595x33mm VT-61036 (236246)</t>
  </si>
  <si>
    <t>816207</t>
  </si>
  <si>
    <t>816583</t>
  </si>
  <si>
    <t>SIJALICA LED E27 matira kugla G45 4.5W 4000k 230V VT-1879 (217408)</t>
  </si>
  <si>
    <t>SIJALICA LED E27 matira kugla G45 4.5W 3000k 230V VT-1879 (217407)</t>
  </si>
  <si>
    <t>816495</t>
  </si>
  <si>
    <t>816582</t>
  </si>
  <si>
    <t>SIJALICA LED E27 matira kugla G45 4.5W 6400k 230V VT-1879 (217409)</t>
  </si>
  <si>
    <t>815762</t>
  </si>
  <si>
    <t>SIJALICA LED E14 kugla matirana P45, 4.5W 6500k 230V VT-1880 (2142521)</t>
  </si>
  <si>
    <t>816215</t>
  </si>
  <si>
    <t>SIJALICA LED E14 svijeca matirana 4.5W 3000k 230V VT-1855 (2142151)</t>
  </si>
  <si>
    <t>812858</t>
  </si>
  <si>
    <t>SIJALICA LED E14 svijeca matirana 4.5W 4000k 230V VT-1855 (2142581)</t>
  </si>
  <si>
    <t>815763</t>
  </si>
  <si>
    <t>SIJALICA LED E14 svijeca matirana 4.5W 6500k 230V VT-1855 (2142411)</t>
  </si>
  <si>
    <t>816791</t>
  </si>
  <si>
    <t>SIJALICA LED GU10 6.5W 110D, 3000K 230V VT-247D (211986) CREE ČIP-dimabilna</t>
  </si>
  <si>
    <t>816792</t>
  </si>
  <si>
    <t>SIJALICA LED GU10 6W 110D, 4000 230V VT-247D (211996) CREE ČIP-dimabilna</t>
  </si>
  <si>
    <t>816793</t>
  </si>
  <si>
    <t>SIJALICA LED GU10 6W 110D, 6500 230V VT-247D (212006) CREE ČIP-dimabilna</t>
  </si>
  <si>
    <t>815459</t>
  </si>
  <si>
    <t>LED CIJEV T8, 9W, 100-240V, TUBE, 6500K, (600 mm) VT-6072 (216394)</t>
  </si>
  <si>
    <t>812937</t>
  </si>
  <si>
    <t>LED CIJEV T8, 20W, 100-240V, TUBE, 6500K, (1500 mm) VT-1577 SMD (216310)</t>
  </si>
  <si>
    <t>817290</t>
  </si>
  <si>
    <t>SVJETILJKA LED UFO HIGHBAY 100W, 6500K, 15500lm VT-91102 (240746) CREE ČIP</t>
  </si>
  <si>
    <t>816571</t>
  </si>
  <si>
    <t>SVJETILJKA LED VODOTJESNA PELSAN LARGO IP65, 36W 4500lm, 6500K, 1273mm (331029)</t>
  </si>
  <si>
    <t>815548</t>
  </si>
  <si>
    <t>SVJETILJKA VODOTJESNA LED 1200mm,36W,IP65,4820lm,6500K,VT-1249 (2162846)</t>
  </si>
  <si>
    <t>SVJETILJKA VODOTJESNA LED 1200mm, 36W, IP65, 4320lm, 4000K, VT-1249 (2162856)</t>
  </si>
  <si>
    <t>816022</t>
  </si>
  <si>
    <t>PLAFONJERA LED SATURN 12W, 4000K, 900lm Fi-245 SA MICROWAVE SENZOROM IP44 GTV (LD-SATU12WM-NB)</t>
  </si>
  <si>
    <t>PLAFONJERA MUTLUSAN SA SENZOROM Fi-300, 2x25W, E27, BIJELA (346258)</t>
  </si>
  <si>
    <t>816984</t>
  </si>
  <si>
    <t>815690</t>
  </si>
  <si>
    <t>PLAFONJERA LED SA SENZOROM SOLED 15W, Fi-250/49, 6000K (GRL-T1202-6) (342106)</t>
  </si>
  <si>
    <t>REFLEKTOR SOLARNI SA MICROWAVE SENZOROM LED 13W SMD IP65 CRNI (320335) 4000K</t>
  </si>
  <si>
    <t>816986</t>
  </si>
  <si>
    <t>SVJETILJKA LED UGRADNA 7W, 510lm, Fi-88mm 3/1-boja (23837) downlight</t>
  </si>
  <si>
    <t>815766</t>
  </si>
  <si>
    <t>SVJETILJKA ULIČNA LED 30W, 6500k, 3000lm, VT-39ST BIJELA (20423) sams. čip PODESIVA</t>
  </si>
  <si>
    <t>815456</t>
  </si>
  <si>
    <t>SVJETILJKA ULIČNA LED 30W, IP65, 6500k, 3000lm,VT-30ST (215261) siva sam čip</t>
  </si>
  <si>
    <t>815765</t>
  </si>
  <si>
    <t>SVJETILJKA ULIČNA LED 50W, 6500k, 4700lm, VT-55ST SIVA (23619) sams. čip PODESIVA</t>
  </si>
  <si>
    <t>815922</t>
  </si>
  <si>
    <t>SVJETILJKA ULIČNA LED 100W, 6500K, 11000lm, VT-139ST SIVA (20427) sams. čip PODESIVA</t>
  </si>
  <si>
    <t>815921</t>
  </si>
  <si>
    <t>SVJETILJKA ULIČNA LED 150W, 6500K, 16500lm, VT-169ST SIVA (20429) sams. čip PODESIVA</t>
  </si>
  <si>
    <t>816333</t>
  </si>
  <si>
    <t>LED TRAKA BIJELA 3000K, COB 10W/m, IP20 24V 280led (212652)</t>
  </si>
  <si>
    <t>815910</t>
  </si>
  <si>
    <t>LED TRAKA BIJELA 6500K, COB 10W/m, IP20 24V 280led/m, (212654)</t>
  </si>
  <si>
    <t>SIJALICA LED E27 matira kugla G45 8.5W 6500k 230V VT-2099 (217262)</t>
  </si>
  <si>
    <t>REFLEKTOR BEZ SENZORA LED 10W SMD IP65 CRNI VT-44010 (10010) 6500K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</si>
</sst>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24"/>
      <color theme="1"/>
      <name val="Calibri"/>
      <family val="2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0">
    <xf numFmtId="0" fontId="0" fillId="0" borderId="0" xfId="0"/>
    <xf numFmtId="49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>
      <alignment horizontal="left"/>
    </xf>
    <xf numFmtId="49" fontId="0" fillId="2" borderId="0" xfId="0" applyNumberFormat="1" applyFill="1"/>
    <xf numFmtId="0" fontId="3" fillId="2" borderId="0" xfId="0" applyFont="1" applyFill="1"/>
    <xf numFmtId="0" fontId="0" fillId="2" borderId="0" xfId="0" applyFill="1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4" fillId="3" borderId="0" xfId="0" applyFont="1" applyFill="1"/>
    <xf numFmtId="0" fontId="5" fillId="0" borderId="0" xfId="0" applyFont="1"/>
    <xf numFmtId="0" fontId="6" fillId="0" borderId="0" xfId="0" applyFont="1"/>
    <xf numFmtId="0" fontId="0" fillId="0" borderId="1" xfId="0" applyBorder="1"/>
    <xf numFmtId="4" fontId="1" fillId="0" borderId="1" xfId="0" applyNumberFormat="1" applyFont="1" applyBorder="1"/>
    <xf numFmtId="0" fontId="7" fillId="2" borderId="0" xfId="0" applyFont="1" applyFill="1"/>
    <xf numFmtId="4" fontId="0" fillId="0" borderId="0" xfId="0" applyNumberFormat="1"/>
    <xf numFmtId="49" fontId="3" fillId="2" borderId="0" xfId="0" applyNumberFormat="1" applyFont="1" applyFill="1"/>
    <xf numFmtId="4" fontId="1" fillId="2" borderId="0" xfId="0" applyNumberFormat="1" applyFont="1" applyFill="1"/>
    <xf numFmtId="0" fontId="0" fillId="3" borderId="0" xfId="0" applyFill="1"/>
    <xf numFmtId="49" fontId="8" fillId="2" borderId="0" xfId="0" applyNumberFormat="1" applyFont="1" applyFill="1"/>
    <xf numFmtId="0" fontId="8" fillId="2" borderId="0" xfId="0" applyFont="1" applyFill="1"/>
    <xf numFmtId="0" fontId="2" fillId="0" borderId="0" xfId="1" applyBorder="1" applyAlignment="1">
      <alignment horizontal="center"/>
    </xf>
    <xf numFmtId="49" fontId="9" fillId="2" borderId="0" xfId="0" applyNumberFormat="1" applyFont="1" applyFill="1"/>
    <xf numFmtId="0" fontId="9" fillId="2" borderId="0" xfId="0" applyFont="1" applyFill="1"/>
    <xf numFmtId="4" fontId="9" fillId="2" borderId="0" xfId="0" applyNumberFormat="1" applyFont="1" applyFill="1"/>
    <xf numFmtId="0" fontId="2" fillId="0" borderId="0" xfId="1"/>
    <xf numFmtId="0" fontId="12" fillId="0" borderId="0" xfId="0" applyFont="1"/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17" fontId="12" fillId="0" borderId="0" xfId="0" applyNumberFormat="1" applyFont="1"/>
    <xf numFmtId="0" fontId="14" fillId="5" borderId="0" xfId="0" applyFont="1" applyFill="1"/>
    <xf numFmtId="0" fontId="11" fillId="5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3" fillId="0" borderId="0" xfId="0" applyFont="1"/>
    <xf numFmtId="0" fontId="0" fillId="0" borderId="0" xfId="0" quotePrefix="1"/>
    <xf numFmtId="0" fontId="20" fillId="2" borderId="0" xfId="0" applyFont="1" applyFill="1"/>
    <xf numFmtId="0" fontId="1" fillId="0" borderId="3" xfId="0" applyFont="1" applyBorder="1"/>
    <xf numFmtId="4" fontId="1" fillId="0" borderId="3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" fillId="0" borderId="1" xfId="0" applyFont="1" applyBorder="1"/>
    <xf numFmtId="0" fontId="0" fillId="0" borderId="8" xfId="0" applyBorder="1"/>
    <xf numFmtId="49" fontId="0" fillId="0" borderId="5" xfId="0" applyNumberFormat="1" applyBorder="1"/>
    <xf numFmtId="49" fontId="0" fillId="0" borderId="7" xfId="0" applyNumberFormat="1" applyBorder="1"/>
    <xf numFmtId="0" fontId="0" fillId="3" borderId="1" xfId="0" applyFill="1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3" borderId="3" xfId="0" applyFill="1" applyBorder="1"/>
    <xf numFmtId="49" fontId="1" fillId="0" borderId="9" xfId="0" applyNumberFormat="1" applyFont="1" applyBorder="1"/>
    <xf numFmtId="49" fontId="1" fillId="0" borderId="10" xfId="0" applyNumberFormat="1" applyFont="1" applyBorder="1"/>
    <xf numFmtId="49" fontId="1" fillId="0" borderId="11" xfId="0" applyNumberFormat="1" applyFont="1" applyBorder="1"/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0" fontId="0" fillId="0" borderId="10" xfId="0" applyBorder="1"/>
    <xf numFmtId="0" fontId="0" fillId="0" borderId="10" xfId="0" quotePrefix="1" applyBorder="1"/>
    <xf numFmtId="0" fontId="0" fillId="0" borderId="11" xfId="0" applyBorder="1"/>
    <xf numFmtId="0" fontId="0" fillId="0" borderId="9" xfId="0" applyBorder="1"/>
    <xf numFmtId="0" fontId="6" fillId="0" borderId="1" xfId="0" applyFont="1" applyBorder="1"/>
    <xf numFmtId="49" fontId="6" fillId="0" borderId="10" xfId="0" applyNumberFormat="1" applyFont="1" applyBorder="1"/>
    <xf numFmtId="0" fontId="0" fillId="0" borderId="11" xfId="0" quotePrefix="1" applyBorder="1"/>
    <xf numFmtId="0" fontId="6" fillId="0" borderId="3" xfId="0" applyFont="1" applyBorder="1"/>
    <xf numFmtId="0" fontId="2" fillId="0" borderId="3" xfId="1" applyBorder="1"/>
    <xf numFmtId="0" fontId="6" fillId="0" borderId="0" xfId="0" applyFont="1" applyAlignment="1">
      <alignment horizontal="center"/>
    </xf>
    <xf numFmtId="0" fontId="2" fillId="0" borderId="0" xfId="1" applyBorder="1"/>
    <xf numFmtId="0" fontId="9" fillId="0" borderId="3" xfId="0" applyFont="1" applyBorder="1"/>
    <xf numFmtId="4" fontId="9" fillId="0" borderId="3" xfId="0" applyNumberFormat="1" applyFont="1" applyBorder="1"/>
    <xf numFmtId="49" fontId="9" fillId="0" borderId="9" xfId="0" applyNumberFormat="1" applyFont="1" applyBorder="1"/>
    <xf numFmtId="4" fontId="2" fillId="0" borderId="3" xfId="1" applyNumberFormat="1" applyBorder="1"/>
    <xf numFmtId="4" fontId="2" fillId="0" borderId="0" xfId="1" applyNumberFormat="1" applyBorder="1"/>
    <xf numFmtId="49" fontId="6" fillId="0" borderId="9" xfId="0" applyNumberFormat="1" applyFont="1" applyBorder="1"/>
    <xf numFmtId="49" fontId="6" fillId="0" borderId="11" xfId="0" applyNumberFormat="1" applyFont="1" applyBorder="1"/>
    <xf numFmtId="0" fontId="0" fillId="0" borderId="9" xfId="0" quotePrefix="1" applyBorder="1"/>
    <xf numFmtId="0" fontId="4" fillId="3" borderId="4" xfId="0" applyFont="1" applyFill="1" applyBorder="1"/>
    <xf numFmtId="0" fontId="4" fillId="3" borderId="6" xfId="0" applyFont="1" applyFill="1" applyBorder="1"/>
    <xf numFmtId="0" fontId="19" fillId="0" borderId="3" xfId="0" applyFont="1" applyBorder="1"/>
    <xf numFmtId="0" fontId="19" fillId="0" borderId="0" xfId="0" applyFont="1"/>
    <xf numFmtId="49" fontId="19" fillId="0" borderId="10" xfId="0" applyNumberFormat="1" applyFont="1" applyBorder="1"/>
    <xf numFmtId="0" fontId="0" fillId="0" borderId="10" xfId="0" applyBorder="1" applyAlignment="1">
      <alignment horizontal="left"/>
    </xf>
    <xf numFmtId="0" fontId="1" fillId="0" borderId="2" xfId="0" applyFont="1" applyBorder="1"/>
    <xf numFmtId="0" fontId="1" fillId="0" borderId="5" xfId="0" applyFont="1" applyBorder="1"/>
    <xf numFmtId="0" fontId="3" fillId="0" borderId="5" xfId="0" applyFont="1" applyBorder="1"/>
    <xf numFmtId="0" fontId="0" fillId="2" borderId="10" xfId="0" quotePrefix="1" applyFill="1" applyBorder="1"/>
    <xf numFmtId="0" fontId="21" fillId="0" borderId="2" xfId="0" applyFont="1" applyBorder="1"/>
    <xf numFmtId="0" fontId="19" fillId="0" borderId="5" xfId="0" applyFont="1" applyBorder="1"/>
    <xf numFmtId="0" fontId="1" fillId="0" borderId="7" xfId="0" applyFont="1" applyBorder="1"/>
    <xf numFmtId="0" fontId="19" fillId="0" borderId="1" xfId="0" applyFont="1" applyBorder="1"/>
    <xf numFmtId="49" fontId="6" fillId="3" borderId="10" xfId="0" applyNumberFormat="1" applyFont="1" applyFill="1" applyBorder="1"/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7" xfId="0" applyNumberFormat="1" applyFont="1" applyBorder="1"/>
    <xf numFmtId="0" fontId="9" fillId="0" borderId="4" xfId="0" applyFont="1" applyBorder="1"/>
    <xf numFmtId="0" fontId="6" fillId="0" borderId="5" xfId="0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0" fontId="6" fillId="0" borderId="7" xfId="0" applyFont="1" applyBorder="1"/>
    <xf numFmtId="0" fontId="19" fillId="0" borderId="2" xfId="0" applyFont="1" applyBorder="1"/>
    <xf numFmtId="0" fontId="3" fillId="0" borderId="2" xfId="0" applyFont="1" applyBorder="1"/>
    <xf numFmtId="0" fontId="19" fillId="3" borderId="0" xfId="0" applyFont="1" applyFill="1"/>
    <xf numFmtId="0" fontId="6" fillId="3" borderId="0" xfId="0" applyFont="1" applyFill="1"/>
    <xf numFmtId="49" fontId="6" fillId="3" borderId="11" xfId="0" applyNumberFormat="1" applyFont="1" applyFill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4" fontId="1" fillId="0" borderId="11" xfId="0" applyNumberFormat="1" applyFont="1" applyBorder="1"/>
    <xf numFmtId="0" fontId="8" fillId="0" borderId="2" xfId="0" applyFont="1" applyBorder="1"/>
    <xf numFmtId="0" fontId="22" fillId="2" borderId="0" xfId="0" applyFont="1" applyFill="1"/>
    <xf numFmtId="0" fontId="23" fillId="2" borderId="0" xfId="0" applyFont="1" applyFill="1"/>
    <xf numFmtId="0" fontId="19" fillId="0" borderId="7" xfId="0" applyFont="1" applyBorder="1"/>
    <xf numFmtId="0" fontId="0" fillId="2" borderId="9" xfId="0" quotePrefix="1" applyFill="1" applyBorder="1"/>
    <xf numFmtId="0" fontId="0" fillId="2" borderId="2" xfId="0" applyFill="1" applyBorder="1"/>
    <xf numFmtId="0" fontId="0" fillId="2" borderId="3" xfId="0" applyFill="1" applyBorder="1"/>
    <xf numFmtId="4" fontId="1" fillId="2" borderId="4" xfId="0" applyNumberFormat="1" applyFont="1" applyFill="1" applyBorder="1"/>
    <xf numFmtId="0" fontId="0" fillId="2" borderId="4" xfId="0" applyFill="1" applyBorder="1"/>
    <xf numFmtId="0" fontId="23" fillId="2" borderId="2" xfId="0" applyFont="1" applyFill="1" applyBorder="1"/>
    <xf numFmtId="49" fontId="0" fillId="2" borderId="11" xfId="0" applyNumberFormat="1" applyFill="1" applyBorder="1"/>
    <xf numFmtId="0" fontId="24" fillId="2" borderId="0" xfId="0" applyFont="1" applyFill="1"/>
    <xf numFmtId="49" fontId="6" fillId="0" borderId="0" xfId="0" applyNumberFormat="1" applyFont="1"/>
    <xf numFmtId="49" fontId="6" fillId="2" borderId="0" xfId="0" applyNumberFormat="1" applyFont="1" applyFill="1"/>
    <xf numFmtId="49" fontId="6" fillId="0" borderId="2" xfId="0" applyNumberFormat="1" applyFont="1" applyBorder="1"/>
    <xf numFmtId="49" fontId="6" fillId="0" borderId="5" xfId="0" applyNumberFormat="1" applyFont="1" applyBorder="1"/>
    <xf numFmtId="49" fontId="6" fillId="0" borderId="7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4.jpeg"/><Relationship Id="rId13" Type="http://schemas.openxmlformats.org/officeDocument/2006/relationships/image" Target="../media/image109.png"/><Relationship Id="rId3" Type="http://schemas.openxmlformats.org/officeDocument/2006/relationships/image" Target="../media/image99.jpeg"/><Relationship Id="rId7" Type="http://schemas.openxmlformats.org/officeDocument/2006/relationships/image" Target="../media/image103.jpeg"/><Relationship Id="rId12" Type="http://schemas.openxmlformats.org/officeDocument/2006/relationships/image" Target="../media/image108.jpeg"/><Relationship Id="rId2" Type="http://schemas.openxmlformats.org/officeDocument/2006/relationships/image" Target="../media/image98.jpeg"/><Relationship Id="rId1" Type="http://schemas.openxmlformats.org/officeDocument/2006/relationships/image" Target="../media/image97.jpeg"/><Relationship Id="rId6" Type="http://schemas.openxmlformats.org/officeDocument/2006/relationships/image" Target="../media/image102.jpeg"/><Relationship Id="rId11" Type="http://schemas.openxmlformats.org/officeDocument/2006/relationships/image" Target="../media/image107.jpeg"/><Relationship Id="rId5" Type="http://schemas.openxmlformats.org/officeDocument/2006/relationships/image" Target="../media/image101.jpeg"/><Relationship Id="rId10" Type="http://schemas.openxmlformats.org/officeDocument/2006/relationships/image" Target="../media/image106.png"/><Relationship Id="rId4" Type="http://schemas.openxmlformats.org/officeDocument/2006/relationships/image" Target="../media/image100.jpeg"/><Relationship Id="rId9" Type="http://schemas.openxmlformats.org/officeDocument/2006/relationships/image" Target="../media/image105.jpeg"/><Relationship Id="rId14" Type="http://schemas.openxmlformats.org/officeDocument/2006/relationships/image" Target="../media/image11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3" Type="http://schemas.openxmlformats.org/officeDocument/2006/relationships/image" Target="../media/image4.png"/><Relationship Id="rId7" Type="http://schemas.openxmlformats.org/officeDocument/2006/relationships/image" Target="../media/image15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2.png"/><Relationship Id="rId9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3" Type="http://schemas.openxmlformats.org/officeDocument/2006/relationships/image" Target="../media/image20.png"/><Relationship Id="rId7" Type="http://schemas.openxmlformats.org/officeDocument/2006/relationships/image" Target="../media/image24.jpeg"/><Relationship Id="rId2" Type="http://schemas.openxmlformats.org/officeDocument/2006/relationships/image" Target="../media/image19.png"/><Relationship Id="rId1" Type="http://schemas.openxmlformats.org/officeDocument/2006/relationships/image" Target="../media/image18.emf"/><Relationship Id="rId6" Type="http://schemas.openxmlformats.org/officeDocument/2006/relationships/image" Target="../media/image23.jpeg"/><Relationship Id="rId5" Type="http://schemas.openxmlformats.org/officeDocument/2006/relationships/image" Target="../media/image22.jpeg"/><Relationship Id="rId4" Type="http://schemas.openxmlformats.org/officeDocument/2006/relationships/image" Target="../media/image2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eg"/><Relationship Id="rId13" Type="http://schemas.openxmlformats.org/officeDocument/2006/relationships/image" Target="../media/image38.jpeg"/><Relationship Id="rId3" Type="http://schemas.openxmlformats.org/officeDocument/2006/relationships/image" Target="../media/image28.jpeg"/><Relationship Id="rId7" Type="http://schemas.openxmlformats.org/officeDocument/2006/relationships/image" Target="../media/image32.jpeg"/><Relationship Id="rId12" Type="http://schemas.openxmlformats.org/officeDocument/2006/relationships/image" Target="../media/image37.jpe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11" Type="http://schemas.openxmlformats.org/officeDocument/2006/relationships/image" Target="../media/image36.jpeg"/><Relationship Id="rId5" Type="http://schemas.openxmlformats.org/officeDocument/2006/relationships/image" Target="../media/image30.jpeg"/><Relationship Id="rId10" Type="http://schemas.openxmlformats.org/officeDocument/2006/relationships/image" Target="../media/image35.jpeg"/><Relationship Id="rId4" Type="http://schemas.openxmlformats.org/officeDocument/2006/relationships/image" Target="../media/image29.jpeg"/><Relationship Id="rId9" Type="http://schemas.openxmlformats.org/officeDocument/2006/relationships/image" Target="../media/image3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png"/><Relationship Id="rId7" Type="http://schemas.openxmlformats.org/officeDocument/2006/relationships/image" Target="../media/image44.jpeg"/><Relationship Id="rId2" Type="http://schemas.openxmlformats.org/officeDocument/2006/relationships/image" Target="../media/image39.png"/><Relationship Id="rId1" Type="http://schemas.openxmlformats.org/officeDocument/2006/relationships/image" Target="../media/image9.emf"/><Relationship Id="rId6" Type="http://schemas.openxmlformats.org/officeDocument/2006/relationships/image" Target="../media/image43.jpeg"/><Relationship Id="rId5" Type="http://schemas.openxmlformats.org/officeDocument/2006/relationships/image" Target="../media/image42.jpeg"/><Relationship Id="rId4" Type="http://schemas.openxmlformats.org/officeDocument/2006/relationships/image" Target="../media/image4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jpeg"/><Relationship Id="rId3" Type="http://schemas.openxmlformats.org/officeDocument/2006/relationships/image" Target="../media/image47.jpeg"/><Relationship Id="rId7" Type="http://schemas.openxmlformats.org/officeDocument/2006/relationships/image" Target="../media/image51.png"/><Relationship Id="rId12" Type="http://schemas.openxmlformats.org/officeDocument/2006/relationships/image" Target="../media/image56.jpeg"/><Relationship Id="rId2" Type="http://schemas.openxmlformats.org/officeDocument/2006/relationships/image" Target="../media/image46.emf"/><Relationship Id="rId1" Type="http://schemas.openxmlformats.org/officeDocument/2006/relationships/image" Target="../media/image45.png"/><Relationship Id="rId6" Type="http://schemas.openxmlformats.org/officeDocument/2006/relationships/image" Target="../media/image50.jpeg"/><Relationship Id="rId11" Type="http://schemas.openxmlformats.org/officeDocument/2006/relationships/image" Target="../media/image55.jpeg"/><Relationship Id="rId5" Type="http://schemas.openxmlformats.org/officeDocument/2006/relationships/image" Target="../media/image49.jpeg"/><Relationship Id="rId10" Type="http://schemas.openxmlformats.org/officeDocument/2006/relationships/image" Target="../media/image54.jpeg"/><Relationship Id="rId4" Type="http://schemas.openxmlformats.org/officeDocument/2006/relationships/image" Target="../media/image48.jpeg"/><Relationship Id="rId9" Type="http://schemas.openxmlformats.org/officeDocument/2006/relationships/image" Target="../media/image5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jpeg"/><Relationship Id="rId13" Type="http://schemas.openxmlformats.org/officeDocument/2006/relationships/image" Target="../media/image69.jpeg"/><Relationship Id="rId18" Type="http://schemas.openxmlformats.org/officeDocument/2006/relationships/image" Target="../media/image74.jpeg"/><Relationship Id="rId3" Type="http://schemas.openxmlformats.org/officeDocument/2006/relationships/image" Target="../media/image59.jpeg"/><Relationship Id="rId21" Type="http://schemas.openxmlformats.org/officeDocument/2006/relationships/image" Target="../media/image77.jpeg"/><Relationship Id="rId7" Type="http://schemas.openxmlformats.org/officeDocument/2006/relationships/image" Target="../media/image63.jpeg"/><Relationship Id="rId12" Type="http://schemas.openxmlformats.org/officeDocument/2006/relationships/image" Target="../media/image68.jpeg"/><Relationship Id="rId17" Type="http://schemas.openxmlformats.org/officeDocument/2006/relationships/image" Target="../media/image73.jpeg"/><Relationship Id="rId2" Type="http://schemas.openxmlformats.org/officeDocument/2006/relationships/image" Target="../media/image58.jpeg"/><Relationship Id="rId16" Type="http://schemas.openxmlformats.org/officeDocument/2006/relationships/image" Target="../media/image72.jpeg"/><Relationship Id="rId20" Type="http://schemas.openxmlformats.org/officeDocument/2006/relationships/image" Target="../media/image76.jpeg"/><Relationship Id="rId1" Type="http://schemas.openxmlformats.org/officeDocument/2006/relationships/image" Target="../media/image57.jpeg"/><Relationship Id="rId6" Type="http://schemas.openxmlformats.org/officeDocument/2006/relationships/image" Target="../media/image62.jpeg"/><Relationship Id="rId11" Type="http://schemas.openxmlformats.org/officeDocument/2006/relationships/image" Target="../media/image67.jpeg"/><Relationship Id="rId24" Type="http://schemas.openxmlformats.org/officeDocument/2006/relationships/image" Target="../media/image80.jpeg"/><Relationship Id="rId5" Type="http://schemas.openxmlformats.org/officeDocument/2006/relationships/image" Target="../media/image61.jpeg"/><Relationship Id="rId15" Type="http://schemas.openxmlformats.org/officeDocument/2006/relationships/image" Target="../media/image71.jpeg"/><Relationship Id="rId23" Type="http://schemas.openxmlformats.org/officeDocument/2006/relationships/image" Target="../media/image79.jpeg"/><Relationship Id="rId10" Type="http://schemas.openxmlformats.org/officeDocument/2006/relationships/image" Target="../media/image66.jpeg"/><Relationship Id="rId19" Type="http://schemas.openxmlformats.org/officeDocument/2006/relationships/image" Target="../media/image75.jpeg"/><Relationship Id="rId4" Type="http://schemas.openxmlformats.org/officeDocument/2006/relationships/image" Target="../media/image60.jpeg"/><Relationship Id="rId9" Type="http://schemas.openxmlformats.org/officeDocument/2006/relationships/image" Target="../media/image65.jpeg"/><Relationship Id="rId14" Type="http://schemas.openxmlformats.org/officeDocument/2006/relationships/image" Target="../media/image70.jpeg"/><Relationship Id="rId22" Type="http://schemas.openxmlformats.org/officeDocument/2006/relationships/image" Target="../media/image7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82.png"/><Relationship Id="rId1" Type="http://schemas.openxmlformats.org/officeDocument/2006/relationships/image" Target="../media/image81.emf"/><Relationship Id="rId6" Type="http://schemas.openxmlformats.org/officeDocument/2006/relationships/image" Target="../media/image85.jpeg"/><Relationship Id="rId5" Type="http://schemas.openxmlformats.org/officeDocument/2006/relationships/image" Target="../media/image84.jpeg"/><Relationship Id="rId4" Type="http://schemas.openxmlformats.org/officeDocument/2006/relationships/image" Target="../media/image8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3.png"/><Relationship Id="rId3" Type="http://schemas.openxmlformats.org/officeDocument/2006/relationships/image" Target="../media/image88.emf"/><Relationship Id="rId7" Type="http://schemas.openxmlformats.org/officeDocument/2006/relationships/image" Target="../media/image92.png"/><Relationship Id="rId2" Type="http://schemas.openxmlformats.org/officeDocument/2006/relationships/image" Target="../media/image87.emf"/><Relationship Id="rId1" Type="http://schemas.openxmlformats.org/officeDocument/2006/relationships/image" Target="../media/image86.emf"/><Relationship Id="rId6" Type="http://schemas.openxmlformats.org/officeDocument/2006/relationships/image" Target="../media/image91.jpeg"/><Relationship Id="rId11" Type="http://schemas.openxmlformats.org/officeDocument/2006/relationships/image" Target="../media/image96.jpeg"/><Relationship Id="rId5" Type="http://schemas.openxmlformats.org/officeDocument/2006/relationships/image" Target="../media/image90.jpeg"/><Relationship Id="rId10" Type="http://schemas.openxmlformats.org/officeDocument/2006/relationships/image" Target="../media/image95.jpeg"/><Relationship Id="rId4" Type="http://schemas.openxmlformats.org/officeDocument/2006/relationships/image" Target="../media/image89.emf"/><Relationship Id="rId9" Type="http://schemas.openxmlformats.org/officeDocument/2006/relationships/image" Target="../media/image9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15</xdr:row>
      <xdr:rowOff>22860</xdr:rowOff>
    </xdr:from>
    <xdr:to>
      <xdr:col>3</xdr:col>
      <xdr:colOff>9525</xdr:colOff>
      <xdr:row>17</xdr:row>
      <xdr:rowOff>41910</xdr:rowOff>
    </xdr:to>
    <xdr:pic>
      <xdr:nvPicPr>
        <xdr:cNvPr id="2" name="Picture 1" descr="LUG Light Facto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979420"/>
          <a:ext cx="11144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251460</xdr:colOff>
      <xdr:row>14</xdr:row>
      <xdr:rowOff>167640</xdr:rowOff>
    </xdr:from>
    <xdr:to>
      <xdr:col>6</xdr:col>
      <xdr:colOff>514350</xdr:colOff>
      <xdr:row>18</xdr:row>
      <xdr:rowOff>38591</xdr:rowOff>
    </xdr:to>
    <xdr:pic>
      <xdr:nvPicPr>
        <xdr:cNvPr id="4" name="Picture 3" descr="V-TAC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860" y="2941320"/>
          <a:ext cx="1604010" cy="602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350520</xdr:colOff>
      <xdr:row>14</xdr:row>
      <xdr:rowOff>180895</xdr:rowOff>
    </xdr:from>
    <xdr:to>
      <xdr:col>10</xdr:col>
      <xdr:colOff>480060</xdr:colOff>
      <xdr:row>18</xdr:row>
      <xdr:rowOff>99059</xdr:rowOff>
    </xdr:to>
    <xdr:pic>
      <xdr:nvPicPr>
        <xdr:cNvPr id="3" name="Picture 2" descr="#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2954575"/>
          <a:ext cx="1348740" cy="649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18</xdr:row>
      <xdr:rowOff>160020</xdr:rowOff>
    </xdr:from>
    <xdr:to>
      <xdr:col>2</xdr:col>
      <xdr:colOff>312420</xdr:colOff>
      <xdr:row>23</xdr:row>
      <xdr:rowOff>110490</xdr:rowOff>
    </xdr:to>
    <xdr:pic>
      <xdr:nvPicPr>
        <xdr:cNvPr id="6" name="Picture 5" descr="product-nam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268980"/>
          <a:ext cx="88392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419100</xdr:colOff>
      <xdr:row>1</xdr:row>
      <xdr:rowOff>22860</xdr:rowOff>
    </xdr:from>
    <xdr:to>
      <xdr:col>6</xdr:col>
      <xdr:colOff>213360</xdr:colOff>
      <xdr:row>6</xdr:row>
      <xdr:rowOff>167640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05740"/>
          <a:ext cx="2354580" cy="105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182881</xdr:colOff>
      <xdr:row>19</xdr:row>
      <xdr:rowOff>6198</xdr:rowOff>
    </xdr:from>
    <xdr:ext cx="472439" cy="86481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52801" y="3694278"/>
          <a:ext cx="472439" cy="864815"/>
        </a:xfrm>
        <a:prstGeom prst="rect">
          <a:avLst/>
        </a:prstGeom>
      </xdr:spPr>
    </xdr:pic>
    <xdr:clientData/>
  </xdr:oneCellAnchor>
  <xdr:oneCellAnchor>
    <xdr:from>
      <xdr:col>3</xdr:col>
      <xdr:colOff>198120</xdr:colOff>
      <xdr:row>19</xdr:row>
      <xdr:rowOff>82274</xdr:rowOff>
    </xdr:from>
    <xdr:ext cx="693420" cy="685442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" y="3770354"/>
          <a:ext cx="693420" cy="68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586740</xdr:colOff>
      <xdr:row>19</xdr:row>
      <xdr:rowOff>143882</xdr:rowOff>
    </xdr:from>
    <xdr:ext cx="723900" cy="589461"/>
    <xdr:pic>
      <xdr:nvPicPr>
        <xdr:cNvPr id="11" name="Picture 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831962"/>
          <a:ext cx="723900" cy="589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7620</xdr:colOff>
      <xdr:row>19</xdr:row>
      <xdr:rowOff>167640</xdr:rowOff>
    </xdr:from>
    <xdr:ext cx="854075" cy="56642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5940" y="3855720"/>
          <a:ext cx="854075" cy="56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601980</xdr:colOff>
      <xdr:row>14</xdr:row>
      <xdr:rowOff>91440</xdr:rowOff>
    </xdr:from>
    <xdr:ext cx="304800" cy="29718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13220" y="211836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236220</xdr:colOff>
      <xdr:row>7</xdr:row>
      <xdr:rowOff>106680</xdr:rowOff>
    </xdr:from>
    <xdr:to>
      <xdr:col>6</xdr:col>
      <xdr:colOff>373380</xdr:colOff>
      <xdr:row>11</xdr:row>
      <xdr:rowOff>121920</xdr:rowOff>
    </xdr:to>
    <xdr:pic>
      <xdr:nvPicPr>
        <xdr:cNvPr id="5" name="Picture 4" descr="VT-4536 35W LED TRACKLIGHT 4000K WHITE BODY">
          <a:extLst>
            <a:ext uri="{FF2B5EF4-FFF2-40B4-BE49-F238E27FC236}">
              <a16:creationId xmlns:a16="http://schemas.microsoft.com/office/drawing/2014/main" id="{BE8DFBAA-06A6-4241-3F36-97FE8622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7060" y="1219200"/>
          <a:ext cx="7467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373380</xdr:colOff>
      <xdr:row>14</xdr:row>
      <xdr:rowOff>53340</xdr:rowOff>
    </xdr:from>
    <xdr:to>
      <xdr:col>6</xdr:col>
      <xdr:colOff>274320</xdr:colOff>
      <xdr:row>17</xdr:row>
      <xdr:rowOff>15240</xdr:rowOff>
    </xdr:to>
    <xdr:pic>
      <xdr:nvPicPr>
        <xdr:cNvPr id="7" name="Picture 6" descr="VT-433 33W LED TRACKLIGHT SAMSUNG CHIP 4000K 5 YRS WTY,BLACK BODY">
          <a:extLst>
            <a:ext uri="{FF2B5EF4-FFF2-40B4-BE49-F238E27FC236}">
              <a16:creationId xmlns:a16="http://schemas.microsoft.com/office/drawing/2014/main" id="{57F22031-2B86-D61C-FB0C-03B41C93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4220" y="2080260"/>
          <a:ext cx="51054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381000</xdr:colOff>
      <xdr:row>23</xdr:row>
      <xdr:rowOff>91440</xdr:rowOff>
    </xdr:from>
    <xdr:to>
      <xdr:col>6</xdr:col>
      <xdr:colOff>342900</xdr:colOff>
      <xdr:row>26</xdr:row>
      <xdr:rowOff>114300</xdr:rowOff>
    </xdr:to>
    <xdr:pic>
      <xdr:nvPicPr>
        <xdr:cNvPr id="9" name="Picture 8" descr="VT-420 20W LED TRACKLIGHT SAMSUNG CHIP 4000K 5 YRS WTY,BLACK BODY">
          <a:extLst>
            <a:ext uri="{FF2B5EF4-FFF2-40B4-BE49-F238E27FC236}">
              <a16:creationId xmlns:a16="http://schemas.microsoft.com/office/drawing/2014/main" id="{50C4CF24-C743-E4F1-5A13-427142AB4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6580" y="284988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175260</xdr:colOff>
      <xdr:row>32</xdr:row>
      <xdr:rowOff>68580</xdr:rowOff>
    </xdr:from>
    <xdr:to>
      <xdr:col>6</xdr:col>
      <xdr:colOff>274320</xdr:colOff>
      <xdr:row>36</xdr:row>
      <xdr:rowOff>45720</xdr:rowOff>
    </xdr:to>
    <xdr:pic>
      <xdr:nvPicPr>
        <xdr:cNvPr id="10" name="Picture 9" descr="1 METER BLACK 4 CORE TRACK">
          <a:extLst>
            <a:ext uri="{FF2B5EF4-FFF2-40B4-BE49-F238E27FC236}">
              <a16:creationId xmlns:a16="http://schemas.microsoft.com/office/drawing/2014/main" id="{C4CB8177-FDF7-3D6F-9B0C-73A46A34B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0840" y="4107180"/>
          <a:ext cx="70866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297180</xdr:colOff>
      <xdr:row>42</xdr:row>
      <xdr:rowOff>160020</xdr:rowOff>
    </xdr:from>
    <xdr:to>
      <xdr:col>6</xdr:col>
      <xdr:colOff>426720</xdr:colOff>
      <xdr:row>46</xdr:row>
      <xdr:rowOff>167640</xdr:rowOff>
    </xdr:to>
    <xdr:pic>
      <xdr:nvPicPr>
        <xdr:cNvPr id="11" name="Picture 10" descr="FLEXIBLE JOINT 4 LINE WHITE">
          <a:extLst>
            <a:ext uri="{FF2B5EF4-FFF2-40B4-BE49-F238E27FC236}">
              <a16:creationId xmlns:a16="http://schemas.microsoft.com/office/drawing/2014/main" id="{1FBEA5C0-BB0F-B147-019A-B36E83378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6027420"/>
          <a:ext cx="73914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327660</xdr:colOff>
      <xdr:row>49</xdr:row>
      <xdr:rowOff>144780</xdr:rowOff>
    </xdr:from>
    <xdr:to>
      <xdr:col>6</xdr:col>
      <xdr:colOff>297180</xdr:colOff>
      <xdr:row>52</xdr:row>
      <xdr:rowOff>175260</xdr:rowOff>
    </xdr:to>
    <xdr:pic>
      <xdr:nvPicPr>
        <xdr:cNvPr id="12" name="Picture 11" descr="VT-4550D 50W LED LINEAR FOLLOW TRUNKING 4000K 90'D LENS (160LM/W)-DIMMABLE">
          <a:extLst>
            <a:ext uri="{FF2B5EF4-FFF2-40B4-BE49-F238E27FC236}">
              <a16:creationId xmlns:a16="http://schemas.microsoft.com/office/drawing/2014/main" id="{7C9AB9A8-B281-879C-0757-03F7651A7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7292340"/>
          <a:ext cx="57912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297180</xdr:colOff>
      <xdr:row>62</xdr:row>
      <xdr:rowOff>91440</xdr:rowOff>
    </xdr:from>
    <xdr:to>
      <xdr:col>6</xdr:col>
      <xdr:colOff>411480</xdr:colOff>
      <xdr:row>66</xdr:row>
      <xdr:rowOff>83820</xdr:rowOff>
    </xdr:to>
    <xdr:pic>
      <xdr:nvPicPr>
        <xdr:cNvPr id="14" name="Picture 13" descr="VT-7-40 40W LED LINEAR (SLIM) SUSPENSION LIGHT SAMSUNG CHIP 4000K -WHITE BODY">
          <a:extLst>
            <a:ext uri="{FF2B5EF4-FFF2-40B4-BE49-F238E27FC236}">
              <a16:creationId xmlns:a16="http://schemas.microsoft.com/office/drawing/2014/main" id="{3F05BE80-F019-6FBB-44DC-65DEF87F3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7970520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</xdr:colOff>
      <xdr:row>0</xdr:row>
      <xdr:rowOff>83820</xdr:rowOff>
    </xdr:from>
    <xdr:to>
      <xdr:col>2</xdr:col>
      <xdr:colOff>1021080</xdr:colOff>
      <xdr:row>4</xdr:row>
      <xdr:rowOff>76200</xdr:rowOff>
    </xdr:to>
    <xdr:pic>
      <xdr:nvPicPr>
        <xdr:cNvPr id="15" name="Picture 14" descr="VT-420 20W LED TRACKLIGHT SAMSUNG CHIP 4000K 5 YRS WTY,BLACK BODY">
          <a:extLst>
            <a:ext uri="{FF2B5EF4-FFF2-40B4-BE49-F238E27FC236}">
              <a16:creationId xmlns:a16="http://schemas.microsoft.com/office/drawing/2014/main" id="{AFA49141-D106-4572-BEDB-79E1763EE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83820"/>
          <a:ext cx="82296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205740</xdr:colOff>
      <xdr:row>69</xdr:row>
      <xdr:rowOff>7620</xdr:rowOff>
    </xdr:from>
    <xdr:to>
      <xdr:col>6</xdr:col>
      <xdr:colOff>403860</xdr:colOff>
      <xdr:row>73</xdr:row>
      <xdr:rowOff>83820</xdr:rowOff>
    </xdr:to>
    <xdr:pic>
      <xdr:nvPicPr>
        <xdr:cNvPr id="18" name="Picture 17" descr="VT-70510 0.5W/BULB LED STRING LIGHT(5M) WITH 10 BULBS-EU PLUG RGBY,24V">
          <a:extLst>
            <a:ext uri="{FF2B5EF4-FFF2-40B4-BE49-F238E27FC236}">
              <a16:creationId xmlns:a16="http://schemas.microsoft.com/office/drawing/2014/main" id="{E0F886DB-5D4B-BB21-6869-33CE219FC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1320" y="8983980"/>
          <a:ext cx="80772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327660</xdr:colOff>
      <xdr:row>18</xdr:row>
      <xdr:rowOff>144780</xdr:rowOff>
    </xdr:from>
    <xdr:to>
      <xdr:col>6</xdr:col>
      <xdr:colOff>342900</xdr:colOff>
      <xdr:row>22</xdr:row>
      <xdr:rowOff>38100</xdr:rowOff>
    </xdr:to>
    <xdr:pic>
      <xdr:nvPicPr>
        <xdr:cNvPr id="20" name="Picture 19" descr="product-name">
          <a:extLst>
            <a:ext uri="{FF2B5EF4-FFF2-40B4-BE49-F238E27FC236}">
              <a16:creationId xmlns:a16="http://schemas.microsoft.com/office/drawing/2014/main" id="{E1378490-B287-7EE4-C957-629265E6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2903220"/>
          <a:ext cx="624840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1623060</xdr:colOff>
      <xdr:row>0</xdr:row>
      <xdr:rowOff>129540</xdr:rowOff>
    </xdr:from>
    <xdr:to>
      <xdr:col>2</xdr:col>
      <xdr:colOff>2247900</xdr:colOff>
      <xdr:row>4</xdr:row>
      <xdr:rowOff>22860</xdr:rowOff>
    </xdr:to>
    <xdr:pic>
      <xdr:nvPicPr>
        <xdr:cNvPr id="22" name="Picture 21" descr="product-name">
          <a:extLst>
            <a:ext uri="{FF2B5EF4-FFF2-40B4-BE49-F238E27FC236}">
              <a16:creationId xmlns:a16="http://schemas.microsoft.com/office/drawing/2014/main" id="{F3B36B96-A92B-464D-9640-0C3DDBA0D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29540"/>
          <a:ext cx="624840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75</xdr:row>
      <xdr:rowOff>83820</xdr:rowOff>
    </xdr:from>
    <xdr:to>
      <xdr:col>6</xdr:col>
      <xdr:colOff>274320</xdr:colOff>
      <xdr:row>78</xdr:row>
      <xdr:rowOff>99060</xdr:rowOff>
    </xdr:to>
    <xdr:pic>
      <xdr:nvPicPr>
        <xdr:cNvPr id="4" name="Picture 3" descr="VT-543 3W LED EMERGENCY EXIT LIGHT(12 HOURS CHARGING)6400K IP65">
          <a:extLst>
            <a:ext uri="{FF2B5EF4-FFF2-40B4-BE49-F238E27FC236}">
              <a16:creationId xmlns:a16="http://schemas.microsoft.com/office/drawing/2014/main" id="{C87FC8AC-9A16-C36C-67C9-9E93B9FAF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11269980"/>
          <a:ext cx="57912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251460</xdr:colOff>
      <xdr:row>79</xdr:row>
      <xdr:rowOff>60960</xdr:rowOff>
    </xdr:from>
    <xdr:to>
      <xdr:col>6</xdr:col>
      <xdr:colOff>312420</xdr:colOff>
      <xdr:row>83</xdr:row>
      <xdr:rowOff>0</xdr:rowOff>
    </xdr:to>
    <xdr:pic>
      <xdr:nvPicPr>
        <xdr:cNvPr id="8" name="Picture 7" descr="VT-519-S 2W WALL SURFACE EMERGENCY EXIT LIGHT WITH SAMSUNG LED 6000K">
          <a:extLst>
            <a:ext uri="{FF2B5EF4-FFF2-40B4-BE49-F238E27FC236}">
              <a16:creationId xmlns:a16="http://schemas.microsoft.com/office/drawing/2014/main" id="{4510932B-23B7-055B-E300-2F7E5FD1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040" y="11993880"/>
          <a:ext cx="67056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3291840</xdr:colOff>
      <xdr:row>0</xdr:row>
      <xdr:rowOff>99060</xdr:rowOff>
    </xdr:from>
    <xdr:to>
      <xdr:col>2</xdr:col>
      <xdr:colOff>3962400</xdr:colOff>
      <xdr:row>4</xdr:row>
      <xdr:rowOff>38100</xdr:rowOff>
    </xdr:to>
    <xdr:pic>
      <xdr:nvPicPr>
        <xdr:cNvPr id="13" name="Picture 12" descr="VT-519-S 2W WALL SURFACE EMERGENCY EXIT LIGHT WITH SAMSUNG LED 6000K">
          <a:extLst>
            <a:ext uri="{FF2B5EF4-FFF2-40B4-BE49-F238E27FC236}">
              <a16:creationId xmlns:a16="http://schemas.microsoft.com/office/drawing/2014/main" id="{9B1A62D3-6800-4A1D-A4A4-11A358FFA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780" y="99060"/>
          <a:ext cx="67056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373380</xdr:colOff>
      <xdr:row>83</xdr:row>
      <xdr:rowOff>53340</xdr:rowOff>
    </xdr:from>
    <xdr:to>
      <xdr:col>6</xdr:col>
      <xdr:colOff>281940</xdr:colOff>
      <xdr:row>86</xdr:row>
      <xdr:rowOff>22860</xdr:rowOff>
    </xdr:to>
    <xdr:pic>
      <xdr:nvPicPr>
        <xdr:cNvPr id="16" name="Picture 15" descr="Slim Light Led Emergency Luminaries Slim Light GR-9/leds">
          <a:extLst>
            <a:ext uri="{FF2B5EF4-FFF2-40B4-BE49-F238E27FC236}">
              <a16:creationId xmlns:a16="http://schemas.microsoft.com/office/drawing/2014/main" id="{EFF44199-02D1-0CFA-59C3-EFB7187A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60" y="12717780"/>
          <a:ext cx="518160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236220</xdr:colOff>
      <xdr:row>55</xdr:row>
      <xdr:rowOff>60960</xdr:rowOff>
    </xdr:from>
    <xdr:to>
      <xdr:col>6</xdr:col>
      <xdr:colOff>426720</xdr:colOff>
      <xdr:row>59</xdr:row>
      <xdr:rowOff>129540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BA6C55-2E35-82AE-9B54-E3F15E38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013460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82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6576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121920</xdr:rowOff>
    </xdr:to>
    <xdr:sp macro="" textlink="">
      <xdr:nvSpPr>
        <xdr:cNvPr id="28" name="AutoShape 4" descr="VT-100 100W SMD FLOODLIGHT SAMSUNG CHIP 6500K BLACK BODY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121920</xdr:rowOff>
    </xdr:to>
    <xdr:sp macro="" textlink="">
      <xdr:nvSpPr>
        <xdr:cNvPr id="29" name="AutoShape 5" descr="VT-100 100W SMD FLOODLIGHT SAMSUNG CHIP 6500K BLACK BODY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10</xdr:col>
      <xdr:colOff>304800</xdr:colOff>
      <xdr:row>5</xdr:row>
      <xdr:rowOff>112395</xdr:rowOff>
    </xdr:to>
    <xdr:sp macro="" textlink="">
      <xdr:nvSpPr>
        <xdr:cNvPr id="30" name="AutoShape 6" descr="VT-100 100W SMD FLOODLIGHT SAMSUNG CHIP 6500K BLACK BODY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734300" y="73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106680</xdr:colOff>
      <xdr:row>46</xdr:row>
      <xdr:rowOff>121920</xdr:rowOff>
    </xdr:from>
    <xdr:to>
      <xdr:col>5</xdr:col>
      <xdr:colOff>952500</xdr:colOff>
      <xdr:row>51</xdr:row>
      <xdr:rowOff>53340</xdr:rowOff>
    </xdr:to>
    <xdr:pic>
      <xdr:nvPicPr>
        <xdr:cNvPr id="3" name="Picture 2" descr="2028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0599420"/>
          <a:ext cx="845820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137160</xdr:colOff>
      <xdr:row>10</xdr:row>
      <xdr:rowOff>175260</xdr:rowOff>
    </xdr:from>
    <xdr:to>
      <xdr:col>5</xdr:col>
      <xdr:colOff>1024890</xdr:colOff>
      <xdr:row>15</xdr:row>
      <xdr:rowOff>158115</xdr:rowOff>
    </xdr:to>
    <xdr:pic>
      <xdr:nvPicPr>
        <xdr:cNvPr id="4" name="Picture 3" descr="100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880" y="2186940"/>
          <a:ext cx="906780" cy="897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106680</xdr:colOff>
      <xdr:row>38</xdr:row>
      <xdr:rowOff>38100</xdr:rowOff>
    </xdr:from>
    <xdr:to>
      <xdr:col>5</xdr:col>
      <xdr:colOff>990600</xdr:colOff>
      <xdr:row>42</xdr:row>
      <xdr:rowOff>171450</xdr:rowOff>
    </xdr:to>
    <xdr:pic>
      <xdr:nvPicPr>
        <xdr:cNvPr id="5" name="Picture 4" descr="product-nam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5996940"/>
          <a:ext cx="883920" cy="86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304800</xdr:colOff>
      <xdr:row>42</xdr:row>
      <xdr:rowOff>114300</xdr:rowOff>
    </xdr:to>
    <xdr:sp macro="" textlink="">
      <xdr:nvSpPr>
        <xdr:cNvPr id="1026" name="AutoShape 2" descr="LED floodlight ILUX - 3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515600" y="625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43</xdr:row>
      <xdr:rowOff>114300</xdr:rowOff>
    </xdr:to>
    <xdr:sp macro="" textlink="">
      <xdr:nvSpPr>
        <xdr:cNvPr id="1027" name="AutoShape 3" descr="LED floodlight ILUX -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33</xdr:row>
      <xdr:rowOff>114300</xdr:rowOff>
    </xdr:to>
    <xdr:sp macro="" textlink="">
      <xdr:nvSpPr>
        <xdr:cNvPr id="1028" name="AutoShape 4" descr="LED floodlight ILUX -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9296400" y="498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10</xdr:col>
      <xdr:colOff>304800</xdr:colOff>
      <xdr:row>45</xdr:row>
      <xdr:rowOff>99060</xdr:rowOff>
    </xdr:to>
    <xdr:sp macro="" textlink="">
      <xdr:nvSpPr>
        <xdr:cNvPr id="2049" name="AutoShape 1" descr="LED floodlight ILUX -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9791700" y="79933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10</xdr:col>
      <xdr:colOff>304800</xdr:colOff>
      <xdr:row>45</xdr:row>
      <xdr:rowOff>99060</xdr:rowOff>
    </xdr:to>
    <xdr:sp macro="" textlink="">
      <xdr:nvSpPr>
        <xdr:cNvPr id="2050" name="AutoShape 2" descr="LED floodlight ILUX -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9791700" y="89154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304800</xdr:colOff>
      <xdr:row>45</xdr:row>
      <xdr:rowOff>99060</xdr:rowOff>
    </xdr:to>
    <xdr:sp macro="" textlink="">
      <xdr:nvSpPr>
        <xdr:cNvPr id="2052" name="AutoShape 4" descr="LED floodlight ILUX -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46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10</xdr:col>
      <xdr:colOff>304800</xdr:colOff>
      <xdr:row>45</xdr:row>
      <xdr:rowOff>99060</xdr:rowOff>
    </xdr:to>
    <xdr:sp macro="" textlink="">
      <xdr:nvSpPr>
        <xdr:cNvPr id="2053" name="AutoShape 5" descr="LED floodlight ILUX - 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9182100" y="892302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971550</xdr:colOff>
      <xdr:row>1</xdr:row>
      <xdr:rowOff>63500</xdr:rowOff>
    </xdr:from>
    <xdr:to>
      <xdr:col>2</xdr:col>
      <xdr:colOff>1855470</xdr:colOff>
      <xdr:row>5</xdr:row>
      <xdr:rowOff>158750</xdr:rowOff>
    </xdr:to>
    <xdr:pic>
      <xdr:nvPicPr>
        <xdr:cNvPr id="26" name="Picture 25" descr="product-name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41300"/>
          <a:ext cx="88392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2698750</xdr:colOff>
      <xdr:row>1</xdr:row>
      <xdr:rowOff>76200</xdr:rowOff>
    </xdr:from>
    <xdr:to>
      <xdr:col>2</xdr:col>
      <xdr:colOff>3605530</xdr:colOff>
      <xdr:row>6</xdr:row>
      <xdr:rowOff>22860</xdr:rowOff>
    </xdr:to>
    <xdr:pic>
      <xdr:nvPicPr>
        <xdr:cNvPr id="27" name="Picture 26" descr="100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7450" y="254000"/>
          <a:ext cx="906780" cy="835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4399915</xdr:colOff>
      <xdr:row>1</xdr:row>
      <xdr:rowOff>147955</xdr:rowOff>
    </xdr:from>
    <xdr:to>
      <xdr:col>4</xdr:col>
      <xdr:colOff>102235</xdr:colOff>
      <xdr:row>6</xdr:row>
      <xdr:rowOff>88900</xdr:rowOff>
    </xdr:to>
    <xdr:pic>
      <xdr:nvPicPr>
        <xdr:cNvPr id="31" name="Picture 30" descr="2028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8615" y="325755"/>
          <a:ext cx="972820" cy="82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10</xdr:col>
      <xdr:colOff>304800</xdr:colOff>
      <xdr:row>45</xdr:row>
      <xdr:rowOff>106680</xdr:rowOff>
    </xdr:to>
    <xdr:sp macro="" textlink="">
      <xdr:nvSpPr>
        <xdr:cNvPr id="8" name="AutoShape 1" descr="GT-FLR30WC-64 LED Reflektor sa senzorom G-TECH 30W 6400K ...">
          <a:extLst>
            <a:ext uri="{FF2B5EF4-FFF2-40B4-BE49-F238E27FC236}">
              <a16:creationId xmlns:a16="http://schemas.microsoft.com/office/drawing/2014/main" id="{E5366FBF-A9A2-4E7C-E726-B7F5027ECE71}"/>
            </a:ext>
          </a:extLst>
        </xdr:cNvPr>
        <xdr:cNvSpPr>
          <a:spLocks noChangeAspect="1" noChangeArrowheads="1"/>
        </xdr:cNvSpPr>
      </xdr:nvSpPr>
      <xdr:spPr bwMode="auto">
        <a:xfrm>
          <a:off x="9182100" y="9898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10</xdr:col>
      <xdr:colOff>304800</xdr:colOff>
      <xdr:row>46</xdr:row>
      <xdr:rowOff>106680</xdr:rowOff>
    </xdr:to>
    <xdr:sp macro="" textlink="">
      <xdr:nvSpPr>
        <xdr:cNvPr id="9" name="AutoShape 2" descr="GT-FLR30WC-64 LED Reflektor sa senzorom G-TECH 30W 6400K ...">
          <a:extLst>
            <a:ext uri="{FF2B5EF4-FFF2-40B4-BE49-F238E27FC236}">
              <a16:creationId xmlns:a16="http://schemas.microsoft.com/office/drawing/2014/main" id="{69783877-6B35-C5A3-5061-8A6CCBE8DC5A}"/>
            </a:ext>
          </a:extLst>
        </xdr:cNvPr>
        <xdr:cNvSpPr>
          <a:spLocks noChangeAspect="1" noChangeArrowheads="1"/>
        </xdr:cNvSpPr>
      </xdr:nvSpPr>
      <xdr:spPr bwMode="auto">
        <a:xfrm>
          <a:off x="9182100" y="10279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45</xdr:row>
      <xdr:rowOff>0</xdr:rowOff>
    </xdr:from>
    <xdr:to>
      <xdr:col>10</xdr:col>
      <xdr:colOff>304800</xdr:colOff>
      <xdr:row>46</xdr:row>
      <xdr:rowOff>106680</xdr:rowOff>
    </xdr:to>
    <xdr:sp macro="" textlink="">
      <xdr:nvSpPr>
        <xdr:cNvPr id="2051" name="AutoShape 3" descr="GT-FLR30WC-64-LED-Reflektor-sa-senzorom-G-TECH-30W-6400K-2100lm-crni">
          <a:extLst>
            <a:ext uri="{FF2B5EF4-FFF2-40B4-BE49-F238E27FC236}">
              <a16:creationId xmlns:a16="http://schemas.microsoft.com/office/drawing/2014/main" id="{84339A4A-5D29-7FE5-814C-03E3ADA56C4E}"/>
            </a:ext>
          </a:extLst>
        </xdr:cNvPr>
        <xdr:cNvSpPr>
          <a:spLocks noChangeAspect="1" noChangeArrowheads="1"/>
        </xdr:cNvSpPr>
      </xdr:nvSpPr>
      <xdr:spPr bwMode="auto">
        <a:xfrm>
          <a:off x="9791700" y="10279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10</xdr:col>
      <xdr:colOff>304800</xdr:colOff>
      <xdr:row>51</xdr:row>
      <xdr:rowOff>121920</xdr:rowOff>
    </xdr:to>
    <xdr:sp macro="" textlink="">
      <xdr:nvSpPr>
        <xdr:cNvPr id="13" name="AutoShape 5" descr="GT-FLR30WC-64-LED-Reflektor-sa-senzorom-G-TECH-30W-6400K-2100lm-crni">
          <a:extLst>
            <a:ext uri="{FF2B5EF4-FFF2-40B4-BE49-F238E27FC236}">
              <a16:creationId xmlns:a16="http://schemas.microsoft.com/office/drawing/2014/main" id="{FAFC3653-8A18-D46F-6CFA-DB3C09B15EAA}"/>
            </a:ext>
          </a:extLst>
        </xdr:cNvPr>
        <xdr:cNvSpPr>
          <a:spLocks noChangeAspect="1" noChangeArrowheads="1"/>
        </xdr:cNvSpPr>
      </xdr:nvSpPr>
      <xdr:spPr bwMode="auto">
        <a:xfrm>
          <a:off x="10401300" y="11209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64</xdr:row>
      <xdr:rowOff>0</xdr:rowOff>
    </xdr:from>
    <xdr:to>
      <xdr:col>10</xdr:col>
      <xdr:colOff>304800</xdr:colOff>
      <xdr:row>65</xdr:row>
      <xdr:rowOff>121920</xdr:rowOff>
    </xdr:to>
    <xdr:sp macro="" textlink="">
      <xdr:nvSpPr>
        <xdr:cNvPr id="2055" name="AutoShape 7" descr="GT-FLR30WC-64-LED-Reflektor-sa-senzorom-G-TECH-30W-6400K-2100lm-crni">
          <a:extLst>
            <a:ext uri="{FF2B5EF4-FFF2-40B4-BE49-F238E27FC236}">
              <a16:creationId xmlns:a16="http://schemas.microsoft.com/office/drawing/2014/main" id="{F575505A-DEA7-3C85-DC92-E4284FDAB32D}"/>
            </a:ext>
          </a:extLst>
        </xdr:cNvPr>
        <xdr:cNvSpPr>
          <a:spLocks noChangeAspect="1" noChangeArrowheads="1"/>
        </xdr:cNvSpPr>
      </xdr:nvSpPr>
      <xdr:spPr bwMode="auto">
        <a:xfrm>
          <a:off x="7993380" y="1378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129540</xdr:colOff>
      <xdr:row>53</xdr:row>
      <xdr:rowOff>103504</xdr:rowOff>
    </xdr:from>
    <xdr:to>
      <xdr:col>5</xdr:col>
      <xdr:colOff>937260</xdr:colOff>
      <xdr:row>56</xdr:row>
      <xdr:rowOff>78104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C8F2E2-5055-3B71-69F2-B9284610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33260" y="11861164"/>
          <a:ext cx="807720" cy="538480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30</xdr:row>
      <xdr:rowOff>15240</xdr:rowOff>
    </xdr:from>
    <xdr:to>
      <xdr:col>5</xdr:col>
      <xdr:colOff>883920</xdr:colOff>
      <xdr:row>33</xdr:row>
      <xdr:rowOff>175260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04825A-4F3E-441C-A0CE-75C0A160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4511040"/>
          <a:ext cx="70866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121920</xdr:colOff>
      <xdr:row>22</xdr:row>
      <xdr:rowOff>160020</xdr:rowOff>
    </xdr:from>
    <xdr:to>
      <xdr:col>5</xdr:col>
      <xdr:colOff>937260</xdr:colOff>
      <xdr:row>27</xdr:row>
      <xdr:rowOff>60960</xdr:rowOff>
    </xdr:to>
    <xdr:pic>
      <xdr:nvPicPr>
        <xdr:cNvPr id="2" name="Picture 1" descr="VT-4051 50W SMD FLOODLIGHT 6500K BLACK BODY">
          <a:extLst>
            <a:ext uri="{FF2B5EF4-FFF2-40B4-BE49-F238E27FC236}">
              <a16:creationId xmlns:a16="http://schemas.microsoft.com/office/drawing/2014/main" id="{2CFD6BA4-9DDA-6622-4378-1478CB9A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5640" y="4290060"/>
          <a:ext cx="81534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</xdr:colOff>
      <xdr:row>62</xdr:row>
      <xdr:rowOff>99060</xdr:rowOff>
    </xdr:from>
    <xdr:to>
      <xdr:col>5</xdr:col>
      <xdr:colOff>1005840</xdr:colOff>
      <xdr:row>67</xdr:row>
      <xdr:rowOff>137160</xdr:rowOff>
    </xdr:to>
    <xdr:pic>
      <xdr:nvPicPr>
        <xdr:cNvPr id="6" name="Picture 5" descr="VT 80W LED SOLAR FLOODLIGHT 6400K 6000 mAh BATTERY 3M CABLE SMART IR REMOTE FAST CHARGE">
          <a:extLst>
            <a:ext uri="{FF2B5EF4-FFF2-40B4-BE49-F238E27FC236}">
              <a16:creationId xmlns:a16="http://schemas.microsoft.com/office/drawing/2014/main" id="{D9B1C3F4-8105-6F9D-4BF1-66C12A8C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7060" y="1160526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99061</xdr:colOff>
      <xdr:row>36</xdr:row>
      <xdr:rowOff>30480</xdr:rowOff>
    </xdr:from>
    <xdr:ext cx="860642" cy="283845"/>
    <xdr:pic>
      <xdr:nvPicPr>
        <xdr:cNvPr id="2" name="Picture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659880"/>
          <a:ext cx="860642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154305</xdr:colOff>
      <xdr:row>10</xdr:row>
      <xdr:rowOff>36442</xdr:rowOff>
    </xdr:from>
    <xdr:ext cx="539115" cy="74023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2785" y="1880482"/>
          <a:ext cx="539115" cy="740235"/>
        </a:xfrm>
        <a:prstGeom prst="rect">
          <a:avLst/>
        </a:prstGeom>
      </xdr:spPr>
    </xdr:pic>
    <xdr:clientData/>
  </xdr:oneCellAnchor>
  <xdr:oneCellAnchor>
    <xdr:from>
      <xdr:col>5</xdr:col>
      <xdr:colOff>53339</xdr:colOff>
      <xdr:row>61</xdr:row>
      <xdr:rowOff>161568</xdr:rowOff>
    </xdr:from>
    <xdr:ext cx="904875" cy="895164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41819" y="11393448"/>
          <a:ext cx="904875" cy="895164"/>
        </a:xfrm>
        <a:prstGeom prst="rect">
          <a:avLst/>
        </a:prstGeom>
      </xdr:spPr>
    </xdr:pic>
    <xdr:clientData/>
  </xdr:oneCellAnchor>
  <xdr:twoCellAnchor editAs="oneCell">
    <xdr:from>
      <xdr:col>5</xdr:col>
      <xdr:colOff>60960</xdr:colOff>
      <xdr:row>40</xdr:row>
      <xdr:rowOff>83820</xdr:rowOff>
    </xdr:from>
    <xdr:to>
      <xdr:col>5</xdr:col>
      <xdr:colOff>882553</xdr:colOff>
      <xdr:row>44</xdr:row>
      <xdr:rowOff>160020</xdr:rowOff>
    </xdr:to>
    <xdr:pic>
      <xdr:nvPicPr>
        <xdr:cNvPr id="6" name="Picture 5" descr="VT-61018 18W BACKLIT RECESSED PANEL 4000K RD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9440" y="7444740"/>
          <a:ext cx="821593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55</xdr:row>
      <xdr:rowOff>83820</xdr:rowOff>
    </xdr:from>
    <xdr:to>
      <xdr:col>5</xdr:col>
      <xdr:colOff>914400</xdr:colOff>
      <xdr:row>60</xdr:row>
      <xdr:rowOff>7620</xdr:rowOff>
    </xdr:to>
    <xdr:pic>
      <xdr:nvPicPr>
        <xdr:cNvPr id="8" name="Picture 7" descr="VT-60018 18W BACKLIT SURFACE MOUNTED PANEL 4000K SQ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4680" y="94869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83820</xdr:colOff>
      <xdr:row>77</xdr:row>
      <xdr:rowOff>76200</xdr:rowOff>
    </xdr:from>
    <xdr:to>
      <xdr:col>5</xdr:col>
      <xdr:colOff>960120</xdr:colOff>
      <xdr:row>82</xdr:row>
      <xdr:rowOff>38100</xdr:rowOff>
    </xdr:to>
    <xdr:pic>
      <xdr:nvPicPr>
        <xdr:cNvPr id="9" name="Picture 8" descr="VT-60012 12W BACKLIT SURFACE MOUNTED PANEL 6500K R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423416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270510</xdr:colOff>
      <xdr:row>0</xdr:row>
      <xdr:rowOff>74295</xdr:rowOff>
    </xdr:from>
    <xdr:ext cx="904875" cy="895164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2710" y="74295"/>
          <a:ext cx="904875" cy="895164"/>
        </a:xfrm>
        <a:prstGeom prst="rect">
          <a:avLst/>
        </a:prstGeom>
      </xdr:spPr>
    </xdr:pic>
    <xdr:clientData/>
  </xdr:oneCellAnchor>
  <xdr:twoCellAnchor editAs="oneCell">
    <xdr:from>
      <xdr:col>2</xdr:col>
      <xdr:colOff>3992880</xdr:colOff>
      <xdr:row>0</xdr:row>
      <xdr:rowOff>104775</xdr:rowOff>
    </xdr:from>
    <xdr:to>
      <xdr:col>3</xdr:col>
      <xdr:colOff>430529</xdr:colOff>
      <xdr:row>5</xdr:row>
      <xdr:rowOff>38099</xdr:rowOff>
    </xdr:to>
    <xdr:pic>
      <xdr:nvPicPr>
        <xdr:cNvPr id="17" name="Picture 16" descr="763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5080" y="104775"/>
          <a:ext cx="1009649" cy="822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2277110</xdr:colOff>
      <xdr:row>0</xdr:row>
      <xdr:rowOff>89535</xdr:rowOff>
    </xdr:from>
    <xdr:ext cx="657225" cy="902407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9310" y="89535"/>
          <a:ext cx="657225" cy="902407"/>
        </a:xfrm>
        <a:prstGeom prst="rect">
          <a:avLst/>
        </a:prstGeom>
      </xdr:spPr>
    </xdr:pic>
    <xdr:clientData/>
  </xdr:oneCellAnchor>
  <xdr:twoCellAnchor editAs="oneCell">
    <xdr:from>
      <xdr:col>5</xdr:col>
      <xdr:colOff>175260</xdr:colOff>
      <xdr:row>22</xdr:row>
      <xdr:rowOff>123824</xdr:rowOff>
    </xdr:from>
    <xdr:to>
      <xdr:col>5</xdr:col>
      <xdr:colOff>914400</xdr:colOff>
      <xdr:row>25</xdr:row>
      <xdr:rowOff>129539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923365-1F60-ED75-9FB6-33BF4ABC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3740" y="4162424"/>
          <a:ext cx="739140" cy="55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99061</xdr:colOff>
      <xdr:row>9</xdr:row>
      <xdr:rowOff>104775</xdr:rowOff>
    </xdr:from>
    <xdr:to>
      <xdr:col>6</xdr:col>
      <xdr:colOff>311650</xdr:colOff>
      <xdr:row>13</xdr:row>
      <xdr:rowOff>135254</xdr:rowOff>
    </xdr:to>
    <xdr:pic>
      <xdr:nvPicPr>
        <xdr:cNvPr id="7" name="Picture 6" descr="A box of a light bulb&#10;&#10;Description automatically generated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736" y="1847850"/>
          <a:ext cx="822189" cy="830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85726</xdr:colOff>
      <xdr:row>18</xdr:row>
      <xdr:rowOff>9525</xdr:rowOff>
    </xdr:from>
    <xdr:to>
      <xdr:col>6</xdr:col>
      <xdr:colOff>381650</xdr:colOff>
      <xdr:row>22</xdr:row>
      <xdr:rowOff>157479</xdr:rowOff>
    </xdr:to>
    <xdr:pic>
      <xdr:nvPicPr>
        <xdr:cNvPr id="10" name="Picture 9" descr="A light bulb with a white light&#10;&#10;Description automatically generated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1" y="3524250"/>
          <a:ext cx="905524" cy="909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1838324</xdr:colOff>
      <xdr:row>0</xdr:row>
      <xdr:rowOff>104775</xdr:rowOff>
    </xdr:from>
    <xdr:to>
      <xdr:col>2</xdr:col>
      <xdr:colOff>2781299</xdr:colOff>
      <xdr:row>5</xdr:row>
      <xdr:rowOff>95250</xdr:rowOff>
    </xdr:to>
    <xdr:pic>
      <xdr:nvPicPr>
        <xdr:cNvPr id="11" name="Picture 10" descr="A box of light bulb&#10;&#10;Description automatically generated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4" y="104775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175261</xdr:colOff>
      <xdr:row>33</xdr:row>
      <xdr:rowOff>91440</xdr:rowOff>
    </xdr:from>
    <xdr:to>
      <xdr:col>6</xdr:col>
      <xdr:colOff>337185</xdr:colOff>
      <xdr:row>37</xdr:row>
      <xdr:rowOff>100964</xdr:rowOff>
    </xdr:to>
    <xdr:pic>
      <xdr:nvPicPr>
        <xdr:cNvPr id="12" name="Picture 11" descr="A light bulb with a silver base&#10;&#10;Description automatically generated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961" y="6278880"/>
          <a:ext cx="771524" cy="741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140971</xdr:colOff>
      <xdr:row>46</xdr:row>
      <xdr:rowOff>64769</xdr:rowOff>
    </xdr:from>
    <xdr:to>
      <xdr:col>6</xdr:col>
      <xdr:colOff>323138</xdr:colOff>
      <xdr:row>50</xdr:row>
      <xdr:rowOff>93345</xdr:rowOff>
    </xdr:to>
    <xdr:pic>
      <xdr:nvPicPr>
        <xdr:cNvPr id="2" name="Picture 1" descr="A box of a light bulb&#10;&#10;Description automatically generated">
          <a:extLst>
            <a:ext uri="{FF2B5EF4-FFF2-40B4-BE49-F238E27FC236}">
              <a16:creationId xmlns:a16="http://schemas.microsoft.com/office/drawing/2014/main" id="{9050E6C8-3452-A351-3700-77A22A2E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5646" y="8942069"/>
          <a:ext cx="791767" cy="79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120016</xdr:colOff>
      <xdr:row>58</xdr:row>
      <xdr:rowOff>163830</xdr:rowOff>
    </xdr:from>
    <xdr:to>
      <xdr:col>6</xdr:col>
      <xdr:colOff>415290</xdr:colOff>
      <xdr:row>63</xdr:row>
      <xdr:rowOff>116204</xdr:rowOff>
    </xdr:to>
    <xdr:pic>
      <xdr:nvPicPr>
        <xdr:cNvPr id="8" name="Picture 7" descr="A white light bulb with a black text&#10;&#10;Description automatically generated">
          <a:extLst>
            <a:ext uri="{FF2B5EF4-FFF2-40B4-BE49-F238E27FC236}">
              <a16:creationId xmlns:a16="http://schemas.microsoft.com/office/drawing/2014/main" id="{F1A6F817-8E3C-2F16-045A-77FB7CFA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716" y="10968990"/>
          <a:ext cx="904874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3962401</xdr:colOff>
      <xdr:row>0</xdr:row>
      <xdr:rowOff>142875</xdr:rowOff>
    </xdr:from>
    <xdr:to>
      <xdr:col>2</xdr:col>
      <xdr:colOff>4800601</xdr:colOff>
      <xdr:row>5</xdr:row>
      <xdr:rowOff>28575</xdr:rowOff>
    </xdr:to>
    <xdr:pic>
      <xdr:nvPicPr>
        <xdr:cNvPr id="13" name="Picture 12" descr="A light bulb with a white light&#10;&#10;Description automatically generated">
          <a:extLst>
            <a:ext uri="{FF2B5EF4-FFF2-40B4-BE49-F238E27FC236}">
              <a16:creationId xmlns:a16="http://schemas.microsoft.com/office/drawing/2014/main" id="{80E2A375-0991-4150-A60F-087CA1D69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1" y="142875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40</xdr:row>
      <xdr:rowOff>47625</xdr:rowOff>
    </xdr:from>
    <xdr:to>
      <xdr:col>6</xdr:col>
      <xdr:colOff>228599</xdr:colOff>
      <xdr:row>43</xdr:row>
      <xdr:rowOff>66674</xdr:rowOff>
    </xdr:to>
    <xdr:pic>
      <xdr:nvPicPr>
        <xdr:cNvPr id="14" name="Picture 13" descr="A light bulb with a white base&#10;&#10;Description automatically generated">
          <a:extLst>
            <a:ext uri="{FF2B5EF4-FFF2-40B4-BE49-F238E27FC236}">
              <a16:creationId xmlns:a16="http://schemas.microsoft.com/office/drawing/2014/main" id="{FE3BE64A-999A-4202-3C1A-BFA28815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7772400"/>
          <a:ext cx="590549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104776</xdr:colOff>
      <xdr:row>0</xdr:row>
      <xdr:rowOff>123825</xdr:rowOff>
    </xdr:from>
    <xdr:to>
      <xdr:col>2</xdr:col>
      <xdr:colOff>962024</xdr:colOff>
      <xdr:row>5</xdr:row>
      <xdr:rowOff>28573</xdr:rowOff>
    </xdr:to>
    <xdr:pic>
      <xdr:nvPicPr>
        <xdr:cNvPr id="16" name="Picture 15" descr="A white light bulb with a black text&#10;&#10;Description automatically generated">
          <a:extLst>
            <a:ext uri="{FF2B5EF4-FFF2-40B4-BE49-F238E27FC236}">
              <a16:creationId xmlns:a16="http://schemas.microsoft.com/office/drawing/2014/main" id="{FA801303-2A9E-4763-A942-602B3F6C8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23825"/>
          <a:ext cx="857248" cy="857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51</xdr:row>
      <xdr:rowOff>38100</xdr:rowOff>
    </xdr:from>
    <xdr:to>
      <xdr:col>6</xdr:col>
      <xdr:colOff>272415</xdr:colOff>
      <xdr:row>54</xdr:row>
      <xdr:rowOff>76200</xdr:rowOff>
    </xdr:to>
    <xdr:pic>
      <xdr:nvPicPr>
        <xdr:cNvPr id="3" name="Picture 2" descr="VT-250 4.8W R50 LED BULB SAMSUNG CHIP 6500K E14">
          <a:extLst>
            <a:ext uri="{FF2B5EF4-FFF2-40B4-BE49-F238E27FC236}">
              <a16:creationId xmlns:a16="http://schemas.microsoft.com/office/drawing/2014/main" id="{80C12432-F73C-2735-A6D1-CB7CB64B7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9867900"/>
          <a:ext cx="58674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194310</xdr:colOff>
      <xdr:row>89</xdr:row>
      <xdr:rowOff>129539</xdr:rowOff>
    </xdr:from>
    <xdr:to>
      <xdr:col>6</xdr:col>
      <xdr:colOff>245708</xdr:colOff>
      <xdr:row>93</xdr:row>
      <xdr:rowOff>55244</xdr:rowOff>
    </xdr:to>
    <xdr:pic>
      <xdr:nvPicPr>
        <xdr:cNvPr id="4" name="Picture 3" descr="VT-1575 20W T8 LED GLASS TUBE NON ROTATABLE 150CM 4000K">
          <a:extLst>
            <a:ext uri="{FF2B5EF4-FFF2-40B4-BE49-F238E27FC236}">
              <a16:creationId xmlns:a16="http://schemas.microsoft.com/office/drawing/2014/main" id="{328B1399-31C4-3C00-2BE6-25499B519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9010" y="16634459"/>
          <a:ext cx="66099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129540</xdr:colOff>
      <xdr:row>68</xdr:row>
      <xdr:rowOff>121920</xdr:rowOff>
    </xdr:from>
    <xdr:to>
      <xdr:col>6</xdr:col>
      <xdr:colOff>411480</xdr:colOff>
      <xdr:row>73</xdr:row>
      <xdr:rowOff>99060</xdr:rowOff>
    </xdr:to>
    <xdr:pic>
      <xdr:nvPicPr>
        <xdr:cNvPr id="6" name="Picture 5" descr="LED dimmable Bulb Classic MR16 / GU10 / 7 W (60 W) / 800 lm / neutral white">
          <a:extLst>
            <a:ext uri="{FF2B5EF4-FFF2-40B4-BE49-F238E27FC236}">
              <a16:creationId xmlns:a16="http://schemas.microsoft.com/office/drawing/2014/main" id="{60FEE725-5380-E2C5-E05F-CC300784E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240" y="12755880"/>
          <a:ext cx="891540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79</xdr:row>
      <xdr:rowOff>152400</xdr:rowOff>
    </xdr:from>
    <xdr:to>
      <xdr:col>6</xdr:col>
      <xdr:colOff>373380</xdr:colOff>
      <xdr:row>84</xdr:row>
      <xdr:rowOff>30480</xdr:rowOff>
    </xdr:to>
    <xdr:pic>
      <xdr:nvPicPr>
        <xdr:cNvPr id="15" name="Picture 14" descr="VT-11033 2.2W G9 PLASTIC SPOTLIGHT SAMSUNG CHIP 4000K">
          <a:extLst>
            <a:ext uri="{FF2B5EF4-FFF2-40B4-BE49-F238E27FC236}">
              <a16:creationId xmlns:a16="http://schemas.microsoft.com/office/drawing/2014/main" id="{07E123D0-807F-D059-E495-8016A238D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813280"/>
          <a:ext cx="79248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241935</xdr:colOff>
      <xdr:row>6</xdr:row>
      <xdr:rowOff>110490</xdr:rowOff>
    </xdr:from>
    <xdr:ext cx="827265" cy="54864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0415" y="1223010"/>
          <a:ext cx="827265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159535</xdr:colOff>
      <xdr:row>13</xdr:row>
      <xdr:rowOff>137160</xdr:rowOff>
    </xdr:from>
    <xdr:to>
      <xdr:col>6</xdr:col>
      <xdr:colOff>571055</xdr:colOff>
      <xdr:row>17</xdr:row>
      <xdr:rowOff>131443</xdr:rowOff>
    </xdr:to>
    <xdr:pic>
      <xdr:nvPicPr>
        <xdr:cNvPr id="2" name="Picture 1" descr="A white rectangular object with buttons&#10;&#10;Description automatically generated">
          <a:extLst>
            <a:ext uri="{FF2B5EF4-FFF2-40B4-BE49-F238E27FC236}">
              <a16:creationId xmlns:a16="http://schemas.microsoft.com/office/drawing/2014/main" id="{7E060403-6DF7-4A1C-AB12-F046D7CB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3710" y="2432685"/>
          <a:ext cx="1021120" cy="756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177165</xdr:colOff>
      <xdr:row>23</xdr:row>
      <xdr:rowOff>123825</xdr:rowOff>
    </xdr:from>
    <xdr:to>
      <xdr:col>6</xdr:col>
      <xdr:colOff>382905</xdr:colOff>
      <xdr:row>28</xdr:row>
      <xdr:rowOff>24765</xdr:rowOff>
    </xdr:to>
    <xdr:pic>
      <xdr:nvPicPr>
        <xdr:cNvPr id="4" name="Picture 3" descr="A white light fixture with a chain&#10;&#10;Description automatically generated">
          <a:extLst>
            <a:ext uri="{FF2B5EF4-FFF2-40B4-BE49-F238E27FC236}">
              <a16:creationId xmlns:a16="http://schemas.microsoft.com/office/drawing/2014/main" id="{60110E55-B9AE-4F4D-A886-537B7A24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915" y="3943350"/>
          <a:ext cx="81534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163353</xdr:colOff>
      <xdr:row>33</xdr:row>
      <xdr:rowOff>12977</xdr:rowOff>
    </xdr:from>
    <xdr:to>
      <xdr:col>6</xdr:col>
      <xdr:colOff>347503</xdr:colOff>
      <xdr:row>35</xdr:row>
      <xdr:rowOff>93822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F03B7FE7-0382-4976-BBE2-8A811B282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103" y="5756552"/>
          <a:ext cx="793750" cy="461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178609</xdr:colOff>
      <xdr:row>46</xdr:row>
      <xdr:rowOff>28576</xdr:rowOff>
    </xdr:from>
    <xdr:to>
      <xdr:col>6</xdr:col>
      <xdr:colOff>559460</xdr:colOff>
      <xdr:row>50</xdr:row>
      <xdr:rowOff>19050</xdr:rowOff>
    </xdr:to>
    <xdr:pic>
      <xdr:nvPicPr>
        <xdr:cNvPr id="8" name="Picture 7" descr="A close-up of a white tube&#10;&#10;Description automatically generated">
          <a:extLst>
            <a:ext uri="{FF2B5EF4-FFF2-40B4-BE49-F238E27FC236}">
              <a16:creationId xmlns:a16="http://schemas.microsoft.com/office/drawing/2014/main" id="{0973B7A4-D85F-4E40-889C-D08F1B0A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089" y="8486776"/>
          <a:ext cx="1005691" cy="72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</xdr:colOff>
      <xdr:row>1</xdr:row>
      <xdr:rowOff>38100</xdr:rowOff>
    </xdr:from>
    <xdr:to>
      <xdr:col>2</xdr:col>
      <xdr:colOff>876300</xdr:colOff>
      <xdr:row>5</xdr:row>
      <xdr:rowOff>129540</xdr:rowOff>
    </xdr:to>
    <xdr:pic>
      <xdr:nvPicPr>
        <xdr:cNvPr id="10" name="Picture 9" descr="A white light fixture with a chain&#10;&#10;Description automatically generated">
          <a:extLst>
            <a:ext uri="{FF2B5EF4-FFF2-40B4-BE49-F238E27FC236}">
              <a16:creationId xmlns:a16="http://schemas.microsoft.com/office/drawing/2014/main" id="{37B77C44-CE1B-45B2-8102-0EC3FA81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" y="220980"/>
          <a:ext cx="81534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1638300</xdr:colOff>
      <xdr:row>1</xdr:row>
      <xdr:rowOff>129540</xdr:rowOff>
    </xdr:from>
    <xdr:to>
      <xdr:col>2</xdr:col>
      <xdr:colOff>2432050</xdr:colOff>
      <xdr:row>4</xdr:row>
      <xdr:rowOff>27505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F88DDBD1-8BC7-4889-B4C3-DEBD3C21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312420"/>
          <a:ext cx="793750" cy="446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3413760</xdr:colOff>
      <xdr:row>1</xdr:row>
      <xdr:rowOff>76200</xdr:rowOff>
    </xdr:from>
    <xdr:ext cx="854075" cy="566420"/>
    <xdr:pic>
      <xdr:nvPicPr>
        <xdr:cNvPr id="14" name="Picture 13">
          <a:extLst>
            <a:ext uri="{FF2B5EF4-FFF2-40B4-BE49-F238E27FC236}">
              <a16:creationId xmlns:a16="http://schemas.microsoft.com/office/drawing/2014/main" id="{E3AB57C2-B4AF-447C-B20D-FC4F95BE3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2960" y="259080"/>
          <a:ext cx="854075" cy="56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219075</xdr:colOff>
      <xdr:row>61</xdr:row>
      <xdr:rowOff>114300</xdr:rowOff>
    </xdr:from>
    <xdr:to>
      <xdr:col>6</xdr:col>
      <xdr:colOff>352425</xdr:colOff>
      <xdr:row>65</xdr:row>
      <xdr:rowOff>95250</xdr:rowOff>
    </xdr:to>
    <xdr:pic>
      <xdr:nvPicPr>
        <xdr:cNvPr id="5" name="Picture 4" descr="LED Dustproof Luminaire MISTY 35W NW, IP66">
          <a:extLst>
            <a:ext uri="{FF2B5EF4-FFF2-40B4-BE49-F238E27FC236}">
              <a16:creationId xmlns:a16="http://schemas.microsoft.com/office/drawing/2014/main" id="{E618F926-F319-2796-ADD1-AEB39251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11191875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335281</xdr:colOff>
      <xdr:row>54</xdr:row>
      <xdr:rowOff>114488</xdr:rowOff>
    </xdr:from>
    <xdr:to>
      <xdr:col>6</xdr:col>
      <xdr:colOff>350520</xdr:colOff>
      <xdr:row>57</xdr:row>
      <xdr:rowOff>173353</xdr:rowOff>
    </xdr:to>
    <xdr:pic>
      <xdr:nvPicPr>
        <xdr:cNvPr id="9" name="Picture 8" descr="VT-1249 36W LED WP G-SERIES ECONOMICAL TUBE 120CM 6400K 120LM/W">
          <a:extLst>
            <a:ext uri="{FF2B5EF4-FFF2-40B4-BE49-F238E27FC236}">
              <a16:creationId xmlns:a16="http://schemas.microsoft.com/office/drawing/2014/main" id="{33C23CAA-1AF4-2CAA-8016-8D3551FF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761" y="10035728"/>
          <a:ext cx="640079" cy="60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39</xdr:row>
      <xdr:rowOff>83820</xdr:rowOff>
    </xdr:from>
    <xdr:to>
      <xdr:col>6</xdr:col>
      <xdr:colOff>361950</xdr:colOff>
      <xdr:row>43</xdr:row>
      <xdr:rowOff>64770</xdr:rowOff>
    </xdr:to>
    <xdr:pic>
      <xdr:nvPicPr>
        <xdr:cNvPr id="12" name="Picture 11" descr="LED Dustproof Luminaire MISTY 35W NW, IP66">
          <a:extLst>
            <a:ext uri="{FF2B5EF4-FFF2-40B4-BE49-F238E27FC236}">
              <a16:creationId xmlns:a16="http://schemas.microsoft.com/office/drawing/2014/main" id="{924D8567-67FF-48B9-ACDC-730CF7814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7080" y="7261860"/>
          <a:ext cx="758190" cy="71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" name="AutoShape 2" descr="VT-8424 24W LED DOME LIGHT 350MM STARRY COVER CCT 3IN1 ROUN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259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" name="AutoShape 3" descr="VT-8424 24W LED DOME LIGHT 350MM STARRY COVER CCT 3IN1 ROUN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625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104775</xdr:colOff>
      <xdr:row>9</xdr:row>
      <xdr:rowOff>93345</xdr:rowOff>
    </xdr:from>
    <xdr:ext cx="1097280" cy="1097280"/>
    <xdr:pic>
      <xdr:nvPicPr>
        <xdr:cNvPr id="4" name="Picture 3" descr="A box of white light&#10;&#10;Description automatically generate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0455" y="1754505"/>
          <a:ext cx="1097280" cy="1097280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43</xdr:row>
      <xdr:rowOff>167172</xdr:rowOff>
    </xdr:from>
    <xdr:ext cx="876300" cy="524343"/>
    <xdr:pic>
      <xdr:nvPicPr>
        <xdr:cNvPr id="6" name="Picture 14">
          <a:extLst>
            <a:ext uri="{FF2B5EF4-FFF2-40B4-BE49-F238E27FC236}">
              <a16:creationId xmlns:a16="http://schemas.microsoft.com/office/drawing/2014/main" id="{91005F54-17E8-4343-B986-1D59306A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9580" y="6583212"/>
          <a:ext cx="876300" cy="524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152400</xdr:colOff>
      <xdr:row>50</xdr:row>
      <xdr:rowOff>30480</xdr:rowOff>
    </xdr:from>
    <xdr:to>
      <xdr:col>6</xdr:col>
      <xdr:colOff>560070</xdr:colOff>
      <xdr:row>53</xdr:row>
      <xdr:rowOff>160020</xdr:rowOff>
    </xdr:to>
    <xdr:pic>
      <xdr:nvPicPr>
        <xdr:cNvPr id="7" name="Picture 6" descr="A white light fixture with a curved edge&#10;&#10;Description automatically generated with medium confidence">
          <a:extLst>
            <a:ext uri="{FF2B5EF4-FFF2-40B4-BE49-F238E27FC236}">
              <a16:creationId xmlns:a16="http://schemas.microsoft.com/office/drawing/2014/main" id="{E2E6F594-6BEE-4620-B3BB-4DCD1A89D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8080" y="9189720"/>
          <a:ext cx="101727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23</xdr:row>
      <xdr:rowOff>60960</xdr:rowOff>
    </xdr:from>
    <xdr:to>
      <xdr:col>6</xdr:col>
      <xdr:colOff>487680</xdr:colOff>
      <xdr:row>28</xdr:row>
      <xdr:rowOff>129540</xdr:rowOff>
    </xdr:to>
    <xdr:pic>
      <xdr:nvPicPr>
        <xdr:cNvPr id="9" name="Picture 8" descr="VT-8405 LED 20W/40W/20W DESIGNER DOMELIGHT REMOTE CONTROL CCT CHANGING DIMMABLE ROUND COVER">
          <a:extLst>
            <a:ext uri="{FF2B5EF4-FFF2-40B4-BE49-F238E27FC236}">
              <a16:creationId xmlns:a16="http://schemas.microsoft.com/office/drawing/2014/main" id="{A1BE83D4-14F7-13F3-7E75-31DBA1878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3916680"/>
          <a:ext cx="9829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182880</xdr:colOff>
      <xdr:row>0</xdr:row>
      <xdr:rowOff>22860</xdr:rowOff>
    </xdr:from>
    <xdr:ext cx="952500" cy="952500"/>
    <xdr:pic>
      <xdr:nvPicPr>
        <xdr:cNvPr id="11" name="Picture 10" descr="A box of white light&#10;&#10;Description automatically generated">
          <a:extLst>
            <a:ext uri="{FF2B5EF4-FFF2-40B4-BE49-F238E27FC236}">
              <a16:creationId xmlns:a16="http://schemas.microsoft.com/office/drawing/2014/main" id="{378BD9E4-80A5-4F43-9346-555668599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080" y="22860"/>
          <a:ext cx="952500" cy="952500"/>
        </a:xfrm>
        <a:prstGeom prst="rect">
          <a:avLst/>
        </a:prstGeom>
      </xdr:spPr>
    </xdr:pic>
    <xdr:clientData/>
  </xdr:oneCellAnchor>
  <xdr:twoCellAnchor editAs="oneCell">
    <xdr:from>
      <xdr:col>2</xdr:col>
      <xdr:colOff>2004060</xdr:colOff>
      <xdr:row>0</xdr:row>
      <xdr:rowOff>106680</xdr:rowOff>
    </xdr:from>
    <xdr:to>
      <xdr:col>2</xdr:col>
      <xdr:colOff>2811780</xdr:colOff>
      <xdr:row>5</xdr:row>
      <xdr:rowOff>0</xdr:rowOff>
    </xdr:to>
    <xdr:pic>
      <xdr:nvPicPr>
        <xdr:cNvPr id="12" name="Picture 11" descr="VT-8405 LED 20W/40W/20W DESIGNER DOMELIGHT REMOTE CONTROL CCT CHANGING DIMMABLE ROUND COVER">
          <a:extLst>
            <a:ext uri="{FF2B5EF4-FFF2-40B4-BE49-F238E27FC236}">
              <a16:creationId xmlns:a16="http://schemas.microsoft.com/office/drawing/2014/main" id="{31EA8E37-D25C-4444-95C8-A28B5512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106680"/>
          <a:ext cx="80772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3634740</xdr:colOff>
      <xdr:row>0</xdr:row>
      <xdr:rowOff>91440</xdr:rowOff>
    </xdr:from>
    <xdr:to>
      <xdr:col>2</xdr:col>
      <xdr:colOff>4520564</xdr:colOff>
      <xdr:row>5</xdr:row>
      <xdr:rowOff>24764</xdr:rowOff>
    </xdr:to>
    <xdr:pic>
      <xdr:nvPicPr>
        <xdr:cNvPr id="13" name="Picture 12" descr="A white box with a round white object&#10;&#10;Description automatically generated">
          <a:extLst>
            <a:ext uri="{FF2B5EF4-FFF2-40B4-BE49-F238E27FC236}">
              <a16:creationId xmlns:a16="http://schemas.microsoft.com/office/drawing/2014/main" id="{668168E8-8421-4C53-9081-9B252E75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940" y="91440"/>
          <a:ext cx="885824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85726</xdr:colOff>
      <xdr:row>32</xdr:row>
      <xdr:rowOff>93345</xdr:rowOff>
    </xdr:from>
    <xdr:to>
      <xdr:col>6</xdr:col>
      <xdr:colOff>604837</xdr:colOff>
      <xdr:row>36</xdr:row>
      <xdr:rowOff>83819</xdr:rowOff>
    </xdr:to>
    <xdr:pic>
      <xdr:nvPicPr>
        <xdr:cNvPr id="10" name="Picture 9" descr="GTV Lighting - LED PLAFONDIER SATURN BIS Ф315mm, 4000K,18W,1440lm,AC  180-250V,50/60HZ IP54">
          <a:extLst>
            <a:ext uri="{FF2B5EF4-FFF2-40B4-BE49-F238E27FC236}">
              <a16:creationId xmlns:a16="http://schemas.microsoft.com/office/drawing/2014/main" id="{A2114D08-6803-7271-BADE-EC45D42FF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1406" y="5960745"/>
          <a:ext cx="1128711" cy="72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156211</xdr:colOff>
      <xdr:row>77</xdr:row>
      <xdr:rowOff>43815</xdr:rowOff>
    </xdr:from>
    <xdr:ext cx="885824" cy="847724"/>
    <xdr:pic>
      <xdr:nvPicPr>
        <xdr:cNvPr id="8" name="Picture 7" descr="7633">
          <a:extLst>
            <a:ext uri="{FF2B5EF4-FFF2-40B4-BE49-F238E27FC236}">
              <a16:creationId xmlns:a16="http://schemas.microsoft.com/office/drawing/2014/main" id="{AA4677FF-2187-4562-BD03-C1B9323DF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1891" y="13775055"/>
          <a:ext cx="885824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158116</xdr:colOff>
      <xdr:row>82</xdr:row>
      <xdr:rowOff>91440</xdr:rowOff>
    </xdr:from>
    <xdr:ext cx="828674" cy="798194"/>
    <xdr:pic>
      <xdr:nvPicPr>
        <xdr:cNvPr id="14" name="Picture 13" descr="https://v-tac.eu/images/virtuemart/product/7642.jpg">
          <a:extLst>
            <a:ext uri="{FF2B5EF4-FFF2-40B4-BE49-F238E27FC236}">
              <a16:creationId xmlns:a16="http://schemas.microsoft.com/office/drawing/2014/main" id="{F6AB3450-73CB-4A29-A081-97D8141C4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3796" y="14737080"/>
          <a:ext cx="828674" cy="798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240031</xdr:colOff>
      <xdr:row>89</xdr:row>
      <xdr:rowOff>57150</xdr:rowOff>
    </xdr:from>
    <xdr:ext cx="809624" cy="771524"/>
    <xdr:pic>
      <xdr:nvPicPr>
        <xdr:cNvPr id="15" name="Picture 14" descr="76621-3">
          <a:extLst>
            <a:ext uri="{FF2B5EF4-FFF2-40B4-BE49-F238E27FC236}">
              <a16:creationId xmlns:a16="http://schemas.microsoft.com/office/drawing/2014/main" id="{8DB6ECD2-2875-4A35-8A10-6E0C1456C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5711" y="15982950"/>
          <a:ext cx="809624" cy="771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180976</xdr:colOff>
      <xdr:row>66</xdr:row>
      <xdr:rowOff>114300</xdr:rowOff>
    </xdr:from>
    <xdr:ext cx="940607" cy="931544"/>
    <xdr:pic>
      <xdr:nvPicPr>
        <xdr:cNvPr id="16" name="Picture 15" descr="https://v-tac.eu/images/virtuemart/product/76271.jpg">
          <a:extLst>
            <a:ext uri="{FF2B5EF4-FFF2-40B4-BE49-F238E27FC236}">
              <a16:creationId xmlns:a16="http://schemas.microsoft.com/office/drawing/2014/main" id="{64A535CE-C725-4551-812C-38601D96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6656" y="11833860"/>
          <a:ext cx="940607" cy="93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198120</xdr:colOff>
      <xdr:row>56</xdr:row>
      <xdr:rowOff>22860</xdr:rowOff>
    </xdr:from>
    <xdr:to>
      <xdr:col>6</xdr:col>
      <xdr:colOff>434340</xdr:colOff>
      <xdr:row>59</xdr:row>
      <xdr:rowOff>38100</xdr:rowOff>
    </xdr:to>
    <xdr:pic>
      <xdr:nvPicPr>
        <xdr:cNvPr id="5" name="Picture 4" descr="GTV prodajni program">
          <a:extLst>
            <a:ext uri="{FF2B5EF4-FFF2-40B4-BE49-F238E27FC236}">
              <a16:creationId xmlns:a16="http://schemas.microsoft.com/office/drawing/2014/main" id="{160E6977-AEDE-C074-8012-8762D7DA2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10279380"/>
          <a:ext cx="84582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167641</xdr:colOff>
      <xdr:row>5</xdr:row>
      <xdr:rowOff>15841</xdr:rowOff>
    </xdr:from>
    <xdr:to>
      <xdr:col>6</xdr:col>
      <xdr:colOff>270510</xdr:colOff>
      <xdr:row>7</xdr:row>
      <xdr:rowOff>158833</xdr:rowOff>
    </xdr:to>
    <xdr:pic>
      <xdr:nvPicPr>
        <xdr:cNvPr id="4" name="Picture 3" descr="7076">
          <a:extLst>
            <a:ext uri="{FF2B5EF4-FFF2-40B4-BE49-F238E27FC236}">
              <a16:creationId xmlns:a16="http://schemas.microsoft.com/office/drawing/2014/main" id="{AD4A8696-33FF-ADB2-E074-A6196D56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1" y="968341"/>
          <a:ext cx="521969" cy="523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169545</xdr:colOff>
      <xdr:row>12</xdr:row>
      <xdr:rowOff>99059</xdr:rowOff>
    </xdr:from>
    <xdr:to>
      <xdr:col>6</xdr:col>
      <xdr:colOff>308372</xdr:colOff>
      <xdr:row>15</xdr:row>
      <xdr:rowOff>93344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2EBFC1-3D80-6FF3-1B2F-D4E5A8F1D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605" y="1379219"/>
          <a:ext cx="565547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236220</xdr:colOff>
      <xdr:row>17</xdr:row>
      <xdr:rowOff>15240</xdr:rowOff>
    </xdr:from>
    <xdr:to>
      <xdr:col>6</xdr:col>
      <xdr:colOff>236220</xdr:colOff>
      <xdr:row>19</xdr:row>
      <xdr:rowOff>76200</xdr:rowOff>
    </xdr:to>
    <xdr:pic>
      <xdr:nvPicPr>
        <xdr:cNvPr id="2" name="Picture 1" descr="217090-9">
          <a:extLst>
            <a:ext uri="{FF2B5EF4-FFF2-40B4-BE49-F238E27FC236}">
              <a16:creationId xmlns:a16="http://schemas.microsoft.com/office/drawing/2014/main" id="{5E475A04-706E-4C9D-4B5B-68343820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280" y="2209800"/>
          <a:ext cx="42672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20</xdr:row>
      <xdr:rowOff>114300</xdr:rowOff>
    </xdr:from>
    <xdr:to>
      <xdr:col>6</xdr:col>
      <xdr:colOff>312420</xdr:colOff>
      <xdr:row>23</xdr:row>
      <xdr:rowOff>144780</xdr:rowOff>
    </xdr:to>
    <xdr:pic>
      <xdr:nvPicPr>
        <xdr:cNvPr id="6" name="Picture 5" descr="VT-846 6W LED UP-DOWN WALL LIGHT(BRIDGELUX CHIP) 4000K-SAND BLACK">
          <a:extLst>
            <a:ext uri="{FF2B5EF4-FFF2-40B4-BE49-F238E27FC236}">
              <a16:creationId xmlns:a16="http://schemas.microsoft.com/office/drawing/2014/main" id="{2C6FF279-0698-8372-B422-5DAD5ADF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8080" y="2857500"/>
          <a:ext cx="57912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28</xdr:row>
      <xdr:rowOff>137160</xdr:rowOff>
    </xdr:from>
    <xdr:to>
      <xdr:col>6</xdr:col>
      <xdr:colOff>259080</xdr:colOff>
      <xdr:row>31</xdr:row>
      <xdr:rowOff>45720</xdr:rowOff>
    </xdr:to>
    <xdr:pic>
      <xdr:nvPicPr>
        <xdr:cNvPr id="7" name="Picture 6" descr="VT-7652 2 WAY GU10 WALL FITTING(ALUMINUM) ROUND, BLACK IP44">
          <a:extLst>
            <a:ext uri="{FF2B5EF4-FFF2-40B4-BE49-F238E27FC236}">
              <a16:creationId xmlns:a16="http://schemas.microsoft.com/office/drawing/2014/main" id="{70A91899-2405-4D0D-D1F6-3D049E1A4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6660" y="3611880"/>
          <a:ext cx="4572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205740</xdr:colOff>
      <xdr:row>32</xdr:row>
      <xdr:rowOff>53340</xdr:rowOff>
    </xdr:from>
    <xdr:to>
      <xdr:col>6</xdr:col>
      <xdr:colOff>373380</xdr:colOff>
      <xdr:row>35</xdr:row>
      <xdr:rowOff>99060</xdr:rowOff>
    </xdr:to>
    <xdr:pic>
      <xdr:nvPicPr>
        <xdr:cNvPr id="3" name="Picture 2" descr="VT-7622 2 WAY GU10 UP-DOWN WALL FITTING,STAINLESS STEEL BODY- IP44">
          <a:extLst>
            <a:ext uri="{FF2B5EF4-FFF2-40B4-BE49-F238E27FC236}">
              <a16:creationId xmlns:a16="http://schemas.microsoft.com/office/drawing/2014/main" id="{AF4991C2-8BF8-77B8-9F1C-EF5E9EE2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259580"/>
          <a:ext cx="59436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</xdr:colOff>
      <xdr:row>56</xdr:row>
      <xdr:rowOff>99060</xdr:rowOff>
    </xdr:from>
    <xdr:to>
      <xdr:col>6</xdr:col>
      <xdr:colOff>373380</xdr:colOff>
      <xdr:row>60</xdr:row>
      <xdr:rowOff>114300</xdr:rowOff>
    </xdr:to>
    <xdr:pic>
      <xdr:nvPicPr>
        <xdr:cNvPr id="10" name="Picture 9" descr="VT-841 GU10 WALL LAMP-DARK GREY (DOWN)">
          <a:extLst>
            <a:ext uri="{FF2B5EF4-FFF2-40B4-BE49-F238E27FC236}">
              <a16:creationId xmlns:a16="http://schemas.microsoft.com/office/drawing/2014/main" id="{72962E23-10BF-AEF1-B12D-3EE37B8D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8560" y="9608820"/>
          <a:ext cx="7467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144780</xdr:colOff>
      <xdr:row>36</xdr:row>
      <xdr:rowOff>22860</xdr:rowOff>
    </xdr:from>
    <xdr:to>
      <xdr:col>6</xdr:col>
      <xdr:colOff>381000</xdr:colOff>
      <xdr:row>39</xdr:row>
      <xdr:rowOff>137160</xdr:rowOff>
    </xdr:to>
    <xdr:pic>
      <xdr:nvPicPr>
        <xdr:cNvPr id="9" name="Picture 8" descr="VT-7632 2 WAY GU10 WALL FITTING,STAINLESS STEEL BODY (UP-DOWN) IP44">
          <a:extLst>
            <a:ext uri="{FF2B5EF4-FFF2-40B4-BE49-F238E27FC236}">
              <a16:creationId xmlns:a16="http://schemas.microsoft.com/office/drawing/2014/main" id="{6AC3DE2F-D399-843F-947C-3D7552DE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4960620"/>
          <a:ext cx="66294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73</xdr:row>
      <xdr:rowOff>68580</xdr:rowOff>
    </xdr:from>
    <xdr:to>
      <xdr:col>6</xdr:col>
      <xdr:colOff>297180</xdr:colOff>
      <xdr:row>76</xdr:row>
      <xdr:rowOff>53340</xdr:rowOff>
    </xdr:to>
    <xdr:pic>
      <xdr:nvPicPr>
        <xdr:cNvPr id="11" name="Picture 10" descr="VT-796 GU10 FITTING ROUND SATIN NICKLE">
          <a:extLst>
            <a:ext uri="{FF2B5EF4-FFF2-40B4-BE49-F238E27FC236}">
              <a16:creationId xmlns:a16="http://schemas.microsoft.com/office/drawing/2014/main" id="{7B6A4200-DDCA-4FF7-427D-6480BD310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6652260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1386840</xdr:colOff>
      <xdr:row>0</xdr:row>
      <xdr:rowOff>129539</xdr:rowOff>
    </xdr:from>
    <xdr:to>
      <xdr:col>2</xdr:col>
      <xdr:colOff>2076934</xdr:colOff>
      <xdr:row>4</xdr:row>
      <xdr:rowOff>60960</xdr:rowOff>
    </xdr:to>
    <xdr:pic>
      <xdr:nvPicPr>
        <xdr:cNvPr id="12" name="Picture 11" descr="7076">
          <a:extLst>
            <a:ext uri="{FF2B5EF4-FFF2-40B4-BE49-F238E27FC236}">
              <a16:creationId xmlns:a16="http://schemas.microsoft.com/office/drawing/2014/main" id="{4AD2058A-36C7-4A61-90F1-4EF5A074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129539"/>
          <a:ext cx="690094" cy="662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0</xdr:row>
      <xdr:rowOff>167640</xdr:rowOff>
    </xdr:from>
    <xdr:to>
      <xdr:col>2</xdr:col>
      <xdr:colOff>739140</xdr:colOff>
      <xdr:row>4</xdr:row>
      <xdr:rowOff>0</xdr:rowOff>
    </xdr:to>
    <xdr:pic>
      <xdr:nvPicPr>
        <xdr:cNvPr id="13" name="Picture 12" descr="VT-7632 2 WAY GU10 WALL FITTING,STAINLESS STEEL BODY (UP-DOWN) IP44">
          <a:extLst>
            <a:ext uri="{FF2B5EF4-FFF2-40B4-BE49-F238E27FC236}">
              <a16:creationId xmlns:a16="http://schemas.microsoft.com/office/drawing/2014/main" id="{67B03830-A252-4A29-A82A-383514648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167640"/>
          <a:ext cx="563880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2644140</xdr:colOff>
      <xdr:row>0</xdr:row>
      <xdr:rowOff>175260</xdr:rowOff>
    </xdr:from>
    <xdr:to>
      <xdr:col>2</xdr:col>
      <xdr:colOff>3223260</xdr:colOff>
      <xdr:row>4</xdr:row>
      <xdr:rowOff>22860</xdr:rowOff>
    </xdr:to>
    <xdr:pic>
      <xdr:nvPicPr>
        <xdr:cNvPr id="14" name="Picture 13" descr="VT-846 6W LED UP-DOWN WALL LIGHT(BRIDGELUX CHIP) 4000K-SAND BLACK">
          <a:extLst>
            <a:ext uri="{FF2B5EF4-FFF2-40B4-BE49-F238E27FC236}">
              <a16:creationId xmlns:a16="http://schemas.microsoft.com/office/drawing/2014/main" id="{2BEB307B-475D-430B-9CFA-8A77DFCD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175260"/>
          <a:ext cx="579120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144780</xdr:colOff>
      <xdr:row>40</xdr:row>
      <xdr:rowOff>22860</xdr:rowOff>
    </xdr:from>
    <xdr:to>
      <xdr:col>6</xdr:col>
      <xdr:colOff>320040</xdr:colOff>
      <xdr:row>43</xdr:row>
      <xdr:rowOff>76200</xdr:rowOff>
    </xdr:to>
    <xdr:pic>
      <xdr:nvPicPr>
        <xdr:cNvPr id="15" name="Picture 14" descr="VT-7641 1 WAY GU10 WALL FITTING,STAINLESS STEEL BODY, IP44">
          <a:extLst>
            <a:ext uri="{FF2B5EF4-FFF2-40B4-BE49-F238E27FC236}">
              <a16:creationId xmlns:a16="http://schemas.microsoft.com/office/drawing/2014/main" id="{CF7AA8CC-2AAE-B507-CE95-65B752C2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2380" y="5875020"/>
          <a:ext cx="60198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106680</xdr:colOff>
      <xdr:row>77</xdr:row>
      <xdr:rowOff>60960</xdr:rowOff>
    </xdr:from>
    <xdr:to>
      <xdr:col>6</xdr:col>
      <xdr:colOff>342900</xdr:colOff>
      <xdr:row>80</xdr:row>
      <xdr:rowOff>175260</xdr:rowOff>
    </xdr:to>
    <xdr:pic>
      <xdr:nvPicPr>
        <xdr:cNvPr id="17" name="Picture 16" descr="VT-797 GU10 FITTING WHITE SQUARE">
          <a:extLst>
            <a:ext uri="{FF2B5EF4-FFF2-40B4-BE49-F238E27FC236}">
              <a16:creationId xmlns:a16="http://schemas.microsoft.com/office/drawing/2014/main" id="{8F8B04FF-875E-539E-F63A-6BAA5EC48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10485120"/>
          <a:ext cx="662940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129540</xdr:colOff>
      <xdr:row>44</xdr:row>
      <xdr:rowOff>30480</xdr:rowOff>
    </xdr:from>
    <xdr:to>
      <xdr:col>6</xdr:col>
      <xdr:colOff>381000</xdr:colOff>
      <xdr:row>47</xdr:row>
      <xdr:rowOff>160020</xdr:rowOff>
    </xdr:to>
    <xdr:pic>
      <xdr:nvPicPr>
        <xdr:cNvPr id="18" name="Picture 17" descr="VT-7652 2 WAY GU10 WALL FITTING(ALUMINUM) SQUARE-BLACK (UP-DOWN) IP44">
          <a:extLst>
            <a:ext uri="{FF2B5EF4-FFF2-40B4-BE49-F238E27FC236}">
              <a16:creationId xmlns:a16="http://schemas.microsoft.com/office/drawing/2014/main" id="{5AD515E7-AB02-E440-BF19-E8EBEE39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7140" y="6614160"/>
          <a:ext cx="67818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129540</xdr:colOff>
      <xdr:row>48</xdr:row>
      <xdr:rowOff>38100</xdr:rowOff>
    </xdr:from>
    <xdr:to>
      <xdr:col>6</xdr:col>
      <xdr:colOff>342900</xdr:colOff>
      <xdr:row>51</xdr:row>
      <xdr:rowOff>129540</xdr:rowOff>
    </xdr:to>
    <xdr:pic>
      <xdr:nvPicPr>
        <xdr:cNvPr id="21" name="Picture 20" descr="VT-7662 2 WAY GU10 WALL FITTING (SQUARE),STAINLESS STEEL BODY-WHITE BODY, IP44">
          <a:extLst>
            <a:ext uri="{FF2B5EF4-FFF2-40B4-BE49-F238E27FC236}">
              <a16:creationId xmlns:a16="http://schemas.microsoft.com/office/drawing/2014/main" id="{EA98E42D-508A-8569-0B4A-8ACD0A8D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760" y="7353300"/>
          <a:ext cx="64008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167640</xdr:colOff>
      <xdr:row>52</xdr:row>
      <xdr:rowOff>76200</xdr:rowOff>
    </xdr:from>
    <xdr:to>
      <xdr:col>6</xdr:col>
      <xdr:colOff>312420</xdr:colOff>
      <xdr:row>55</xdr:row>
      <xdr:rowOff>99060</xdr:rowOff>
    </xdr:to>
    <xdr:pic>
      <xdr:nvPicPr>
        <xdr:cNvPr id="22" name="Picture 21" descr="VT-7622 2 WAY GU10 WALL FITTING WITH PIR SENSOR,STAINLESS STEEL BODY - IP44">
          <a:extLst>
            <a:ext uri="{FF2B5EF4-FFF2-40B4-BE49-F238E27FC236}">
              <a16:creationId xmlns:a16="http://schemas.microsoft.com/office/drawing/2014/main" id="{D862D4EE-D416-E61F-ADBA-E7B8FA58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860" y="8122920"/>
          <a:ext cx="571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81</xdr:row>
      <xdr:rowOff>83820</xdr:rowOff>
    </xdr:from>
    <xdr:to>
      <xdr:col>6</xdr:col>
      <xdr:colOff>358140</xdr:colOff>
      <xdr:row>85</xdr:row>
      <xdr:rowOff>60960</xdr:rowOff>
    </xdr:to>
    <xdr:pic>
      <xdr:nvPicPr>
        <xdr:cNvPr id="23" name="Picture 22" descr="VT-796 GU10 FITTING ROUND BLACK">
          <a:extLst>
            <a:ext uri="{FF2B5EF4-FFF2-40B4-BE49-F238E27FC236}">
              <a16:creationId xmlns:a16="http://schemas.microsoft.com/office/drawing/2014/main" id="{10B99C94-C64B-A9F8-5122-8B583B84C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820" y="14897100"/>
          <a:ext cx="71628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106680</xdr:colOff>
      <xdr:row>24</xdr:row>
      <xdr:rowOff>7620</xdr:rowOff>
    </xdr:from>
    <xdr:to>
      <xdr:col>6</xdr:col>
      <xdr:colOff>335280</xdr:colOff>
      <xdr:row>27</xdr:row>
      <xdr:rowOff>114300</xdr:rowOff>
    </xdr:to>
    <xdr:pic>
      <xdr:nvPicPr>
        <xdr:cNvPr id="24" name="Picture 23" descr="VT-967 LED WALL LIGHT BLACK BODY ROUND E27 IP44">
          <a:extLst>
            <a:ext uri="{FF2B5EF4-FFF2-40B4-BE49-F238E27FC236}">
              <a16:creationId xmlns:a16="http://schemas.microsoft.com/office/drawing/2014/main" id="{5C74085A-86B6-A30A-3046-3F32C2A7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3665220"/>
          <a:ext cx="65532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4061460</xdr:colOff>
      <xdr:row>0</xdr:row>
      <xdr:rowOff>152400</xdr:rowOff>
    </xdr:from>
    <xdr:to>
      <xdr:col>3</xdr:col>
      <xdr:colOff>1905</xdr:colOff>
      <xdr:row>4</xdr:row>
      <xdr:rowOff>76200</xdr:rowOff>
    </xdr:to>
    <xdr:pic>
      <xdr:nvPicPr>
        <xdr:cNvPr id="26" name="Picture 25" descr="VT-967 LED WALL LIGHT BLACK BODY ROUND E27 IP44">
          <a:extLst>
            <a:ext uri="{FF2B5EF4-FFF2-40B4-BE49-F238E27FC236}">
              <a16:creationId xmlns:a16="http://schemas.microsoft.com/office/drawing/2014/main" id="{64D8B141-B2E4-4AD3-821B-6D6EC341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152400"/>
          <a:ext cx="65532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61</xdr:row>
      <xdr:rowOff>53340</xdr:rowOff>
    </xdr:from>
    <xdr:to>
      <xdr:col>6</xdr:col>
      <xdr:colOff>320040</xdr:colOff>
      <xdr:row>64</xdr:row>
      <xdr:rowOff>175260</xdr:rowOff>
    </xdr:to>
    <xdr:pic>
      <xdr:nvPicPr>
        <xdr:cNvPr id="28" name="Picture 27" descr="VT-827 12W LED WALL LIGHT 4000K BLACK ROUND">
          <a:extLst>
            <a:ext uri="{FF2B5EF4-FFF2-40B4-BE49-F238E27FC236}">
              <a16:creationId xmlns:a16="http://schemas.microsoft.com/office/drawing/2014/main" id="{FBE932F9-7D88-030A-74C7-AE198E9A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10477500"/>
          <a:ext cx="67056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</xdr:colOff>
      <xdr:row>65</xdr:row>
      <xdr:rowOff>45720</xdr:rowOff>
    </xdr:from>
    <xdr:to>
      <xdr:col>6</xdr:col>
      <xdr:colOff>266700</xdr:colOff>
      <xdr:row>68</xdr:row>
      <xdr:rowOff>99060</xdr:rowOff>
    </xdr:to>
    <xdr:pic>
      <xdr:nvPicPr>
        <xdr:cNvPr id="29" name="Picture 28" descr="VT-828 12W LED WALL LIGHT 4000K BLACK SQUARE">
          <a:extLst>
            <a:ext uri="{FF2B5EF4-FFF2-40B4-BE49-F238E27FC236}">
              <a16:creationId xmlns:a16="http://schemas.microsoft.com/office/drawing/2014/main" id="{2DF6DC87-CF93-4D50-EA74-4062D83C2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6660" y="11201400"/>
          <a:ext cx="60198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69</xdr:row>
      <xdr:rowOff>76200</xdr:rowOff>
    </xdr:from>
    <xdr:to>
      <xdr:col>6</xdr:col>
      <xdr:colOff>274320</xdr:colOff>
      <xdr:row>72</xdr:row>
      <xdr:rowOff>114300</xdr:rowOff>
    </xdr:to>
    <xdr:pic>
      <xdr:nvPicPr>
        <xdr:cNvPr id="30" name="Picture 29" descr="VT-827 12W LED WALL LIGHT 4000K BLACK SQUARE">
          <a:extLst>
            <a:ext uri="{FF2B5EF4-FFF2-40B4-BE49-F238E27FC236}">
              <a16:creationId xmlns:a16="http://schemas.microsoft.com/office/drawing/2014/main" id="{3D6BD21C-A802-C4A7-C61B-B0C9A1890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11963400"/>
          <a:ext cx="58674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129540</xdr:colOff>
      <xdr:row>89</xdr:row>
      <xdr:rowOff>144780</xdr:rowOff>
    </xdr:from>
    <xdr:ext cx="693420" cy="693420"/>
    <xdr:pic>
      <xdr:nvPicPr>
        <xdr:cNvPr id="8" name="Picture 7">
          <a:extLst>
            <a:ext uri="{FF2B5EF4-FFF2-40B4-BE49-F238E27FC236}">
              <a16:creationId xmlns:a16="http://schemas.microsoft.com/office/drawing/2014/main" id="{AA7077B4-3419-43DF-B470-AF00A98F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160" y="16436340"/>
          <a:ext cx="69342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45720</xdr:colOff>
      <xdr:row>8</xdr:row>
      <xdr:rowOff>60960</xdr:rowOff>
    </xdr:from>
    <xdr:to>
      <xdr:col>6</xdr:col>
      <xdr:colOff>365760</xdr:colOff>
      <xdr:row>11</xdr:row>
      <xdr:rowOff>99060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976DF0A-0A29-7182-C86F-D9F2A508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1340" y="1524000"/>
          <a:ext cx="75438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</xdr:colOff>
      <xdr:row>94</xdr:row>
      <xdr:rowOff>167640</xdr:rowOff>
    </xdr:from>
    <xdr:to>
      <xdr:col>6</xdr:col>
      <xdr:colOff>381000</xdr:colOff>
      <xdr:row>99</xdr:row>
      <xdr:rowOff>7620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2A71D9D-AB2E-DF42-8711-E8B9615F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6580" y="17373600"/>
          <a:ext cx="7543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388620</xdr:colOff>
      <xdr:row>4</xdr:row>
      <xdr:rowOff>175260</xdr:rowOff>
    </xdr:from>
    <xdr:ext cx="304800" cy="297180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122920" y="17526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161925</xdr:colOff>
      <xdr:row>23</xdr:row>
      <xdr:rowOff>19135</xdr:rowOff>
    </xdr:from>
    <xdr:ext cx="923925" cy="342815"/>
    <xdr:pic>
      <xdr:nvPicPr>
        <xdr:cNvPr id="6" name="Picture 16">
          <a:extLst>
            <a:ext uri="{FF2B5EF4-FFF2-40B4-BE49-F238E27FC236}">
              <a16:creationId xmlns:a16="http://schemas.microsoft.com/office/drawing/2014/main" id="{A6F17344-AA51-4F64-8B2C-14D4470E8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3691975"/>
          <a:ext cx="923925" cy="342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236220</xdr:colOff>
      <xdr:row>35</xdr:row>
      <xdr:rowOff>137160</xdr:rowOff>
    </xdr:from>
    <xdr:ext cx="723900" cy="723900"/>
    <xdr:pic>
      <xdr:nvPicPr>
        <xdr:cNvPr id="7" name="Picture 6" descr="product-name">
          <a:extLst>
            <a:ext uri="{FF2B5EF4-FFF2-40B4-BE49-F238E27FC236}">
              <a16:creationId xmlns:a16="http://schemas.microsoft.com/office/drawing/2014/main" id="{7E7128B9-57FD-4579-8ABD-B28C35E6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920" y="5821680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426720</xdr:colOff>
      <xdr:row>1</xdr:row>
      <xdr:rowOff>15240</xdr:rowOff>
    </xdr:from>
    <xdr:ext cx="404355" cy="740184"/>
    <xdr:pic>
      <xdr:nvPicPr>
        <xdr:cNvPr id="4" name="Picture 3">
          <a:extLst>
            <a:ext uri="{FF2B5EF4-FFF2-40B4-BE49-F238E27FC236}">
              <a16:creationId xmlns:a16="http://schemas.microsoft.com/office/drawing/2014/main" id="{3275A227-48B4-4F4E-A9C7-114F06D4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5920" y="198120"/>
          <a:ext cx="404355" cy="740184"/>
        </a:xfrm>
        <a:prstGeom prst="rect">
          <a:avLst/>
        </a:prstGeom>
      </xdr:spPr>
    </xdr:pic>
    <xdr:clientData/>
  </xdr:oneCellAnchor>
  <xdr:oneCellAnchor>
    <xdr:from>
      <xdr:col>2</xdr:col>
      <xdr:colOff>2118360</xdr:colOff>
      <xdr:row>0</xdr:row>
      <xdr:rowOff>167640</xdr:rowOff>
    </xdr:from>
    <xdr:ext cx="723900" cy="723900"/>
    <xdr:pic>
      <xdr:nvPicPr>
        <xdr:cNvPr id="5" name="Picture 4" descr="product-name">
          <a:extLst>
            <a:ext uri="{FF2B5EF4-FFF2-40B4-BE49-F238E27FC236}">
              <a16:creationId xmlns:a16="http://schemas.microsoft.com/office/drawing/2014/main" id="{E6E8D60A-DB03-4BBC-8398-4E099905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7560" y="167640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190500</xdr:colOff>
      <xdr:row>28</xdr:row>
      <xdr:rowOff>144780</xdr:rowOff>
    </xdr:from>
    <xdr:to>
      <xdr:col>6</xdr:col>
      <xdr:colOff>495300</xdr:colOff>
      <xdr:row>33</xdr:row>
      <xdr:rowOff>144780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F6792EE-4527-FF9D-B541-CA5F9A1FF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528066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3528060</xdr:colOff>
      <xdr:row>0</xdr:row>
      <xdr:rowOff>144780</xdr:rowOff>
    </xdr:from>
    <xdr:to>
      <xdr:col>2</xdr:col>
      <xdr:colOff>4442460</xdr:colOff>
      <xdr:row>5</xdr:row>
      <xdr:rowOff>144780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ABF9F82-2DF9-436A-A6B4-26AE75527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47260" y="1447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281940</xdr:colOff>
      <xdr:row>42</xdr:row>
      <xdr:rowOff>68580</xdr:rowOff>
    </xdr:from>
    <xdr:to>
      <xdr:col>6</xdr:col>
      <xdr:colOff>266700</xdr:colOff>
      <xdr:row>45</xdr:row>
      <xdr:rowOff>114300</xdr:rowOff>
    </xdr:to>
    <xdr:pic>
      <xdr:nvPicPr>
        <xdr:cNvPr id="8" name="Picture 7" descr="VT-ST201 LED SOLAR STREETLIGHT HYBRID SERIES 6500K">
          <a:extLst>
            <a:ext uri="{FF2B5EF4-FFF2-40B4-BE49-F238E27FC236}">
              <a16:creationId xmlns:a16="http://schemas.microsoft.com/office/drawing/2014/main" id="{8B2AB7B8-1236-E2B8-984B-959355987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6640" y="7780020"/>
          <a:ext cx="59436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137160</xdr:colOff>
      <xdr:row>10</xdr:row>
      <xdr:rowOff>129540</xdr:rowOff>
    </xdr:from>
    <xdr:to>
      <xdr:col>6</xdr:col>
      <xdr:colOff>548640</xdr:colOff>
      <xdr:row>16</xdr:row>
      <xdr:rowOff>53340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130BA4F-F93E-8281-7F1D-D38E86C7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1973580"/>
          <a:ext cx="1021080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192405</xdr:colOff>
      <xdr:row>13</xdr:row>
      <xdr:rowOff>99060</xdr:rowOff>
    </xdr:from>
    <xdr:ext cx="1013460" cy="634365"/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3785" y="2506980"/>
          <a:ext cx="1013460" cy="634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272415</xdr:colOff>
      <xdr:row>69</xdr:row>
      <xdr:rowOff>163830</xdr:rowOff>
    </xdr:from>
    <xdr:ext cx="876935" cy="664845"/>
    <xdr:pic>
      <xdr:nvPicPr>
        <xdr:cNvPr id="8" name="Picture 9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3795" y="9185910"/>
          <a:ext cx="876935" cy="66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139700</xdr:colOff>
      <xdr:row>102</xdr:row>
      <xdr:rowOff>88265</xdr:rowOff>
    </xdr:from>
    <xdr:ext cx="815975" cy="599221"/>
    <xdr:pic>
      <xdr:nvPicPr>
        <xdr:cNvPr id="9" name="Picture 10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1080" y="16654145"/>
          <a:ext cx="815975" cy="59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68581</xdr:colOff>
      <xdr:row>29</xdr:row>
      <xdr:rowOff>80820</xdr:rowOff>
    </xdr:from>
    <xdr:ext cx="1022984" cy="683084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961" y="5430060"/>
          <a:ext cx="1022984" cy="683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1" name="AutoShape 8" descr="VT-100 100W SMD FLOODLIGHT SAMSUNG CHIP 6500K BLACK BODY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797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213360</xdr:colOff>
      <xdr:row>20</xdr:row>
      <xdr:rowOff>99060</xdr:rowOff>
    </xdr:from>
    <xdr:to>
      <xdr:col>6</xdr:col>
      <xdr:colOff>480060</xdr:colOff>
      <xdr:row>25</xdr:row>
      <xdr:rowOff>60960</xdr:rowOff>
    </xdr:to>
    <xdr:pic>
      <xdr:nvPicPr>
        <xdr:cNvPr id="2" name="Picture 1" descr="VT-5050 60 7W/M LED STRIP LIGHT RGB IP20">
          <a:extLst>
            <a:ext uri="{FF2B5EF4-FFF2-40B4-BE49-F238E27FC236}">
              <a16:creationId xmlns:a16="http://schemas.microsoft.com/office/drawing/2014/main" id="{D7E9F8CD-DBF2-D092-CA86-67DA6195B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378714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121920</xdr:colOff>
      <xdr:row>57</xdr:row>
      <xdr:rowOff>22860</xdr:rowOff>
    </xdr:from>
    <xdr:to>
      <xdr:col>6</xdr:col>
      <xdr:colOff>510540</xdr:colOff>
      <xdr:row>62</xdr:row>
      <xdr:rowOff>91440</xdr:rowOff>
    </xdr:to>
    <xdr:pic>
      <xdr:nvPicPr>
        <xdr:cNvPr id="4" name="Picture 3" descr="VT-23043 42W LED PLASTIC POWER SUPPLY 12V 3.5A IP44">
          <a:extLst>
            <a:ext uri="{FF2B5EF4-FFF2-40B4-BE49-F238E27FC236}">
              <a16:creationId xmlns:a16="http://schemas.microsoft.com/office/drawing/2014/main" id="{A0F8AEB3-1F88-003C-2E70-75915FC4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313420"/>
          <a:ext cx="998220" cy="99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93</xdr:row>
      <xdr:rowOff>152400</xdr:rowOff>
    </xdr:from>
    <xdr:to>
      <xdr:col>6</xdr:col>
      <xdr:colOff>367659</xdr:colOff>
      <xdr:row>96</xdr:row>
      <xdr:rowOff>30480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34386AA-D182-600B-3BDB-E4B954127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8080" y="15057120"/>
          <a:ext cx="710559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82</xdr:row>
      <xdr:rowOff>137160</xdr:rowOff>
    </xdr:from>
    <xdr:to>
      <xdr:col>6</xdr:col>
      <xdr:colOff>490436</xdr:colOff>
      <xdr:row>86</xdr:row>
      <xdr:rowOff>60960</xdr:rowOff>
    </xdr:to>
    <xdr:pic>
      <xdr:nvPicPr>
        <xdr:cNvPr id="16" name="Picture 15" descr="G3 Series">
          <a:extLst>
            <a:ext uri="{FF2B5EF4-FFF2-40B4-BE49-F238E27FC236}">
              <a16:creationId xmlns:a16="http://schemas.microsoft.com/office/drawing/2014/main" id="{939D988E-B16B-A311-E5AF-5E994BB3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9980" y="13030200"/>
          <a:ext cx="871436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213360</xdr:colOff>
      <xdr:row>111</xdr:row>
      <xdr:rowOff>114300</xdr:rowOff>
    </xdr:from>
    <xdr:to>
      <xdr:col>6</xdr:col>
      <xdr:colOff>426720</xdr:colOff>
      <xdr:row>116</xdr:row>
      <xdr:rowOff>22860</xdr:rowOff>
    </xdr:to>
    <xdr:pic>
      <xdr:nvPicPr>
        <xdr:cNvPr id="17" name="Picture 16" descr="VT-8113 MOUNTING KIT WITH DIFFUSER FOR LED STRIP SURFACE 2000X17.4X7MM SILVER">
          <a:extLst>
            <a:ext uri="{FF2B5EF4-FFF2-40B4-BE49-F238E27FC236}">
              <a16:creationId xmlns:a16="http://schemas.microsoft.com/office/drawing/2014/main" id="{4FA64C5F-DC23-F05D-B443-7C144D5FB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18341340"/>
          <a:ext cx="8229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175260</xdr:colOff>
      <xdr:row>5</xdr:row>
      <xdr:rowOff>175260</xdr:rowOff>
    </xdr:from>
    <xdr:to>
      <xdr:col>6</xdr:col>
      <xdr:colOff>502920</xdr:colOff>
      <xdr:row>11</xdr:row>
      <xdr:rowOff>15240</xdr:rowOff>
    </xdr:to>
    <xdr:pic>
      <xdr:nvPicPr>
        <xdr:cNvPr id="18" name="Picture 17" descr="VT-3528 60 4.2W/M LED STRIP LIGHT COLORCODE:3000K IP20 (5M/ROLL)(PRICE PER M)">
          <a:extLst>
            <a:ext uri="{FF2B5EF4-FFF2-40B4-BE49-F238E27FC236}">
              <a16:creationId xmlns:a16="http://schemas.microsoft.com/office/drawing/2014/main" id="{EEA75103-499D-14A5-3D1C-CCBF814A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6640" y="1120140"/>
          <a:ext cx="9372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182880</xdr:colOff>
      <xdr:row>43</xdr:row>
      <xdr:rowOff>175260</xdr:rowOff>
    </xdr:from>
    <xdr:to>
      <xdr:col>6</xdr:col>
      <xdr:colOff>441960</xdr:colOff>
      <xdr:row>48</xdr:row>
      <xdr:rowOff>129540</xdr:rowOff>
    </xdr:to>
    <xdr:pic>
      <xdr:nvPicPr>
        <xdr:cNvPr id="5" name="Picture 4" descr="VT-3535 120 12W LED STRIP LIGHT RGB IP20 24V 8MM WHITE DOUBLE PCB(5M/ROLL)(PRICE PER M)">
          <a:extLst>
            <a:ext uri="{FF2B5EF4-FFF2-40B4-BE49-F238E27FC236}">
              <a16:creationId xmlns:a16="http://schemas.microsoft.com/office/drawing/2014/main" id="{2C54EB89-918A-943B-37F0-9695831A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8100060"/>
          <a:ext cx="86868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Elnos%20Trade\Prodajni%20centri\Cjenovnik%202026\Priprema\ElnosBL-artikli-cjenovnik-VP1.xlsx" TargetMode="External"/><Relationship Id="rId1" Type="http://schemas.openxmlformats.org/officeDocument/2006/relationships/externalLinkPath" Target="Priprema/ElnosBL-artikli-cjenovnik-V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P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lnostrade.com/" TargetMode="External"/><Relationship Id="rId1" Type="http://schemas.openxmlformats.org/officeDocument/2006/relationships/hyperlink" Target="mailto:prodaja@elnosgroup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-tac.eu/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v-tac.eu/lighting-products/office-and-retail/led-track-lights/35w-led-track-light-black-body-4000k-detail.html" TargetMode="External"/><Relationship Id="rId1" Type="http://schemas.openxmlformats.org/officeDocument/2006/relationships/hyperlink" Target="https://v-tac.eu/lighting-products/office-and-retail/led-track-lights/35w-led-track-light-white-body-6400k-detail.html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www.olympia-electronics.com/en/product/slim-light/gr-9_leds" TargetMode="External"/><Relationship Id="rId4" Type="http://schemas.openxmlformats.org/officeDocument/2006/relationships/hyperlink" Target="http://www.luglightfactory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v-tac.e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zoomScaleSheetLayoutView="100" workbookViewId="0">
      <selection activeCell="J8" sqref="J8"/>
    </sheetView>
  </sheetViews>
  <sheetFormatPr defaultRowHeight="15" x14ac:dyDescent="0.25"/>
  <cols>
    <col min="5" max="5" width="10.7109375" customWidth="1"/>
  </cols>
  <sheetData>
    <row r="1" spans="1:11" x14ac:dyDescent="0.25">
      <c r="A1" s="27"/>
      <c r="B1" s="28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7"/>
      <c r="B2" s="28"/>
      <c r="D2" s="27"/>
      <c r="E2" s="27"/>
      <c r="F2" s="27"/>
      <c r="G2" s="27"/>
      <c r="H2" s="27"/>
      <c r="I2" s="27"/>
      <c r="J2" s="29"/>
      <c r="K2" s="27"/>
    </row>
    <row r="3" spans="1:1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30" t="s">
        <v>181</v>
      </c>
      <c r="J5" s="27"/>
      <c r="K5" s="27"/>
    </row>
    <row r="6" spans="1:11" x14ac:dyDescent="0.25">
      <c r="A6" s="27"/>
      <c r="B6" s="27"/>
      <c r="C6" s="27"/>
      <c r="D6" s="27"/>
      <c r="E6" s="27"/>
      <c r="F6" s="27"/>
      <c r="G6" s="27"/>
      <c r="H6" s="27"/>
      <c r="I6" s="26" t="s">
        <v>182</v>
      </c>
      <c r="J6" s="27"/>
      <c r="K6" s="27"/>
    </row>
    <row r="7" spans="1:11" x14ac:dyDescent="0.25">
      <c r="A7" s="27"/>
      <c r="B7" s="27"/>
      <c r="C7" s="27"/>
      <c r="D7" s="27"/>
      <c r="E7" s="27"/>
      <c r="F7" s="27"/>
      <c r="G7" s="27"/>
      <c r="H7" s="27"/>
      <c r="I7" s="30" t="s">
        <v>183</v>
      </c>
      <c r="J7" s="31">
        <v>380</v>
      </c>
      <c r="K7" s="30"/>
    </row>
    <row r="8" spans="1:11" x14ac:dyDescent="0.25">
      <c r="A8" s="27"/>
      <c r="B8" s="27"/>
      <c r="C8" s="27"/>
      <c r="D8" s="27"/>
      <c r="E8" s="26" t="s">
        <v>180</v>
      </c>
      <c r="F8" s="27"/>
      <c r="G8" s="27"/>
      <c r="H8" s="27"/>
      <c r="I8" s="32">
        <v>46084</v>
      </c>
      <c r="J8" s="27"/>
      <c r="K8" s="27"/>
    </row>
    <row r="9" spans="1:11" x14ac:dyDescent="0.25">
      <c r="B9" s="26"/>
      <c r="J9" s="26"/>
    </row>
    <row r="12" spans="1:11" ht="31.5" x14ac:dyDescent="0.5">
      <c r="D12" s="33" t="s">
        <v>179</v>
      </c>
      <c r="E12" s="33"/>
      <c r="F12" s="33"/>
      <c r="G12" s="34"/>
      <c r="H12" s="34"/>
      <c r="I12" s="34"/>
    </row>
    <row r="28" spans="2:6" x14ac:dyDescent="0.25">
      <c r="B28" s="36" t="s">
        <v>184</v>
      </c>
      <c r="C28" s="36"/>
      <c r="D28" s="36"/>
      <c r="E28" s="36"/>
      <c r="F28" s="27"/>
    </row>
    <row r="29" spans="2:6" x14ac:dyDescent="0.25">
      <c r="B29" s="37"/>
      <c r="C29" s="37"/>
      <c r="D29" s="37"/>
      <c r="E29" s="37"/>
      <c r="F29" s="27"/>
    </row>
    <row r="30" spans="2:6" ht="15.75" x14ac:dyDescent="0.25">
      <c r="B30" s="38" t="s">
        <v>185</v>
      </c>
      <c r="C30" s="38"/>
      <c r="D30" s="38"/>
      <c r="E30" s="38"/>
      <c r="F30" s="35"/>
    </row>
    <row r="31" spans="2:6" ht="15.75" x14ac:dyDescent="0.25">
      <c r="B31" s="38" t="s">
        <v>186</v>
      </c>
      <c r="C31" s="38"/>
      <c r="D31" s="38"/>
      <c r="E31" s="38"/>
      <c r="F31" s="35"/>
    </row>
    <row r="32" spans="2:6" ht="15.75" x14ac:dyDescent="0.25">
      <c r="B32" s="38" t="s">
        <v>187</v>
      </c>
      <c r="C32" s="38"/>
      <c r="D32" s="38"/>
      <c r="E32" s="38"/>
      <c r="F32" s="35"/>
    </row>
    <row r="33" spans="2:6" ht="15.75" x14ac:dyDescent="0.25">
      <c r="B33" s="38" t="s">
        <v>188</v>
      </c>
      <c r="C33" s="38"/>
      <c r="D33" s="38"/>
      <c r="E33" s="38"/>
      <c r="F33" s="35"/>
    </row>
    <row r="34" spans="2:6" ht="15.75" x14ac:dyDescent="0.25">
      <c r="B34" s="38" t="s">
        <v>189</v>
      </c>
      <c r="C34" s="38"/>
      <c r="D34" s="38"/>
      <c r="E34" s="38"/>
      <c r="F34" s="35"/>
    </row>
    <row r="35" spans="2:6" ht="15.75" x14ac:dyDescent="0.25">
      <c r="B35" s="38" t="s">
        <v>190</v>
      </c>
      <c r="C35" s="38"/>
      <c r="D35" s="38"/>
      <c r="E35" s="38"/>
      <c r="F35" s="35"/>
    </row>
    <row r="36" spans="2:6" ht="15.75" x14ac:dyDescent="0.25">
      <c r="B36" s="38" t="s">
        <v>191</v>
      </c>
      <c r="C36" s="38"/>
      <c r="D36" s="38"/>
      <c r="E36" s="38"/>
      <c r="F36" s="35"/>
    </row>
    <row r="37" spans="2:6" ht="15.75" x14ac:dyDescent="0.25">
      <c r="B37" s="38" t="s">
        <v>192</v>
      </c>
      <c r="C37" s="38"/>
      <c r="D37" s="38"/>
      <c r="E37" s="38"/>
      <c r="F37" s="35"/>
    </row>
    <row r="38" spans="2:6" ht="15.75" x14ac:dyDescent="0.25">
      <c r="B38" s="38" t="s">
        <v>193</v>
      </c>
      <c r="C38" s="38"/>
      <c r="D38" s="38"/>
      <c r="E38" s="38"/>
      <c r="F38" s="35"/>
    </row>
    <row r="39" spans="2:6" ht="15.75" x14ac:dyDescent="0.25">
      <c r="B39" s="35"/>
      <c r="C39" s="35"/>
      <c r="D39" s="35"/>
      <c r="E39" s="35"/>
      <c r="F39" s="35"/>
    </row>
    <row r="40" spans="2:6" x14ac:dyDescent="0.25">
      <c r="B40" s="27"/>
      <c r="C40" s="27"/>
      <c r="D40" s="27"/>
      <c r="E40" s="27"/>
      <c r="F40" s="27"/>
    </row>
  </sheetData>
  <hyperlinks>
    <hyperlink ref="I6" r:id="rId1" display="mailto:prodaja@elnosgroup.com" xr:uid="{00000000-0004-0000-0000-000000000000}"/>
    <hyperlink ref="E8" r:id="rId2" display="http://www.elnostrade.com/" xr:uid="{00000000-0004-0000-0000-000001000000}"/>
  </hyperlinks>
  <pageMargins left="0.7" right="0.7" top="0.75" bottom="0.75" header="0.3" footer="0.3"/>
  <pageSetup paperSize="9" scale="85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J87"/>
  <sheetViews>
    <sheetView zoomScaleNormal="100" workbookViewId="0">
      <selection activeCell="N61" sqref="N61"/>
    </sheetView>
  </sheetViews>
  <sheetFormatPr defaultRowHeight="15" x14ac:dyDescent="0.25"/>
  <cols>
    <col min="1" max="1" width="6.28515625" customWidth="1"/>
    <col min="3" max="3" width="62.42578125" customWidth="1"/>
    <col min="9" max="9" width="3.85546875" customWidth="1"/>
    <col min="10" max="10" width="8.85546875" hidden="1" customWidth="1"/>
  </cols>
  <sheetData>
    <row r="5" spans="2:7" x14ac:dyDescent="0.25">
      <c r="B5" s="26" t="s">
        <v>0</v>
      </c>
      <c r="D5" s="26" t="s">
        <v>445</v>
      </c>
    </row>
    <row r="6" spans="2:7" x14ac:dyDescent="0.25">
      <c r="E6" s="71" t="s">
        <v>444</v>
      </c>
    </row>
    <row r="7" spans="2:7" ht="15.75" x14ac:dyDescent="0.25">
      <c r="B7" s="17"/>
      <c r="C7" s="5" t="s">
        <v>52</v>
      </c>
      <c r="D7" s="5"/>
      <c r="E7" s="18"/>
      <c r="F7" s="5"/>
      <c r="G7" s="6"/>
    </row>
    <row r="8" spans="2:7" x14ac:dyDescent="0.25">
      <c r="B8" s="56" t="s">
        <v>53</v>
      </c>
      <c r="C8" s="87" t="s">
        <v>54</v>
      </c>
      <c r="D8" s="70" t="s">
        <v>442</v>
      </c>
      <c r="E8" s="101">
        <f>VLOOKUP(B8,[1]!Table_elnos2k3_ElnosReports_ArtikalCjenovnikVp1[#Data],3,FALSE)</f>
        <v>102.14</v>
      </c>
      <c r="F8" s="44"/>
      <c r="G8" s="45"/>
    </row>
    <row r="9" spans="2:7" x14ac:dyDescent="0.25">
      <c r="B9" s="57"/>
      <c r="C9" s="88"/>
      <c r="D9" s="8"/>
      <c r="E9" s="102"/>
      <c r="G9" s="46"/>
    </row>
    <row r="10" spans="2:7" x14ac:dyDescent="0.25">
      <c r="B10" s="60" t="s">
        <v>55</v>
      </c>
      <c r="C10" s="52" t="s">
        <v>56</v>
      </c>
      <c r="D10" s="72" t="s">
        <v>442</v>
      </c>
      <c r="E10" s="102">
        <f>VLOOKUP(B10,[1]!Table_elnos2k3_ElnosReports_ArtikalCjenovnikVp1[#Data],3,FALSE)</f>
        <v>102.14</v>
      </c>
      <c r="G10" s="46"/>
    </row>
    <row r="11" spans="2:7" x14ac:dyDescent="0.25">
      <c r="B11" s="60"/>
      <c r="C11" s="52"/>
      <c r="E11" s="102"/>
      <c r="G11" s="46"/>
    </row>
    <row r="12" spans="2:7" x14ac:dyDescent="0.25">
      <c r="B12" s="60" t="s">
        <v>589</v>
      </c>
      <c r="C12" s="52" t="s">
        <v>588</v>
      </c>
      <c r="D12" t="s">
        <v>443</v>
      </c>
      <c r="E12" s="102">
        <f>VLOOKUP(B12,[1]!Table_elnos2k3_ElnosReports_ArtikalCjenovnikVp1[#Data],3,FALSE)</f>
        <v>102.05</v>
      </c>
      <c r="G12" s="46"/>
    </row>
    <row r="13" spans="2:7" x14ac:dyDescent="0.25">
      <c r="B13" s="60"/>
      <c r="C13" s="52"/>
      <c r="E13" s="102"/>
      <c r="G13" s="46"/>
    </row>
    <row r="14" spans="2:7" x14ac:dyDescent="0.25">
      <c r="B14" s="60" t="s">
        <v>397</v>
      </c>
      <c r="C14" s="52" t="s">
        <v>587</v>
      </c>
      <c r="D14" t="s">
        <v>443</v>
      </c>
      <c r="E14" s="102">
        <f>VLOOKUP(B14,[1]!Table_elnos2k3_ElnosReports_ArtikalCjenovnikVp1[#Data],3,FALSE)</f>
        <v>102.14</v>
      </c>
      <c r="G14" s="46"/>
    </row>
    <row r="15" spans="2:7" x14ac:dyDescent="0.25">
      <c r="B15" s="60"/>
      <c r="C15" s="52"/>
      <c r="E15" s="102"/>
      <c r="G15" s="46"/>
    </row>
    <row r="16" spans="2:7" x14ac:dyDescent="0.25">
      <c r="B16" s="60" t="s">
        <v>400</v>
      </c>
      <c r="C16" s="52" t="s">
        <v>401</v>
      </c>
      <c r="D16" t="s">
        <v>443</v>
      </c>
      <c r="E16" s="102">
        <f>VLOOKUP(B16,[1]!Table_elnos2k3_ElnosReports_ArtikalCjenovnikVp1[#Data],3,FALSE)</f>
        <v>103.22</v>
      </c>
      <c r="G16" s="46"/>
    </row>
    <row r="17" spans="2:7" x14ac:dyDescent="0.25">
      <c r="B17" s="60"/>
      <c r="C17" s="52"/>
      <c r="E17" s="102"/>
      <c r="G17" s="46"/>
    </row>
    <row r="18" spans="2:7" x14ac:dyDescent="0.25">
      <c r="B18" s="61" t="s">
        <v>402</v>
      </c>
      <c r="C18" s="53" t="s">
        <v>403</v>
      </c>
      <c r="D18" s="13" t="s">
        <v>442</v>
      </c>
      <c r="E18" s="103">
        <f>VLOOKUP(B18,[1]!Table_elnos2k3_ElnosReports_ArtikalCjenovnikVp1[#Data],3,FALSE)</f>
        <v>101.89</v>
      </c>
      <c r="F18" s="13"/>
      <c r="G18" s="48"/>
    </row>
    <row r="19" spans="2:7" x14ac:dyDescent="0.25">
      <c r="B19" s="59"/>
      <c r="C19" s="54"/>
      <c r="D19" s="44"/>
      <c r="E19" s="101"/>
      <c r="F19" s="44"/>
      <c r="G19" s="45"/>
    </row>
    <row r="20" spans="2:7" x14ac:dyDescent="0.25">
      <c r="B20" s="60" t="s">
        <v>434</v>
      </c>
      <c r="C20" s="52" t="s">
        <v>435</v>
      </c>
      <c r="D20" t="s">
        <v>2</v>
      </c>
      <c r="E20" s="102">
        <f>VLOOKUP(B20,[1]!Table_elnos2k3_ElnosReports_ArtikalCjenovnikVp1[#Data],3,FALSE)</f>
        <v>169.66</v>
      </c>
      <c r="G20" s="46"/>
    </row>
    <row r="21" spans="2:7" x14ac:dyDescent="0.25">
      <c r="B21" s="60"/>
      <c r="C21" s="52"/>
      <c r="E21" s="102"/>
      <c r="G21" s="46"/>
    </row>
    <row r="22" spans="2:7" x14ac:dyDescent="0.25">
      <c r="B22" s="60" t="s">
        <v>436</v>
      </c>
      <c r="C22" s="52" t="s">
        <v>437</v>
      </c>
      <c r="D22" t="s">
        <v>2</v>
      </c>
      <c r="E22" s="102">
        <f>VLOOKUP(B22,[1]!Table_elnos2k3_ElnosReports_ArtikalCjenovnikVp1[#Data],3,FALSE)</f>
        <v>144</v>
      </c>
      <c r="G22" s="46"/>
    </row>
    <row r="23" spans="2:7" x14ac:dyDescent="0.25">
      <c r="B23" s="61"/>
      <c r="C23" s="53"/>
      <c r="D23" s="13"/>
      <c r="E23" s="103"/>
      <c r="F23" s="13"/>
      <c r="G23" s="48"/>
    </row>
    <row r="24" spans="2:7" x14ac:dyDescent="0.25">
      <c r="B24" s="59"/>
      <c r="C24" s="54"/>
      <c r="D24" s="44"/>
      <c r="E24" s="101"/>
      <c r="F24" s="44"/>
      <c r="G24" s="45"/>
    </row>
    <row r="25" spans="2:7" x14ac:dyDescent="0.25">
      <c r="B25" s="60" t="s">
        <v>404</v>
      </c>
      <c r="C25" s="52" t="s">
        <v>405</v>
      </c>
      <c r="D25" t="s">
        <v>2</v>
      </c>
      <c r="E25" s="102">
        <f>VLOOKUP(B25,[1]!Table_elnos2k3_ElnosReports_ArtikalCjenovnikVp1[#Data],3,FALSE)</f>
        <v>82.6</v>
      </c>
      <c r="G25" s="46"/>
    </row>
    <row r="26" spans="2:7" x14ac:dyDescent="0.25">
      <c r="B26" s="60"/>
      <c r="C26" s="52"/>
      <c r="E26" s="102"/>
      <c r="G26" s="46"/>
    </row>
    <row r="27" spans="2:7" x14ac:dyDescent="0.25">
      <c r="B27" s="60" t="s">
        <v>586</v>
      </c>
      <c r="C27" s="52" t="s">
        <v>585</v>
      </c>
      <c r="D27" t="s">
        <v>2</v>
      </c>
      <c r="E27" s="102">
        <f>VLOOKUP(B27,[1]!Table_elnos2k3_ElnosReports_ArtikalCjenovnikVp1[#Data],3,FALSE)</f>
        <v>60.63</v>
      </c>
      <c r="G27" s="46"/>
    </row>
    <row r="28" spans="2:7" x14ac:dyDescent="0.25">
      <c r="B28" s="60"/>
      <c r="C28" s="52"/>
      <c r="E28" s="102"/>
      <c r="G28" s="46"/>
    </row>
    <row r="29" spans="2:7" x14ac:dyDescent="0.25">
      <c r="B29" s="61" t="s">
        <v>398</v>
      </c>
      <c r="C29" s="53" t="s">
        <v>399</v>
      </c>
      <c r="D29" s="13" t="s">
        <v>2</v>
      </c>
      <c r="E29" s="103">
        <f>VLOOKUP(B29,[1]!Table_elnos2k3_ElnosReports_ArtikalCjenovnikVp1[#Data],3,FALSE)</f>
        <v>53.5</v>
      </c>
      <c r="F29" s="13"/>
      <c r="G29" s="48"/>
    </row>
    <row r="30" spans="2:7" x14ac:dyDescent="0.25">
      <c r="B30" s="59"/>
      <c r="C30" s="54"/>
      <c r="D30" s="44"/>
      <c r="E30" s="101"/>
      <c r="F30" s="44"/>
      <c r="G30" s="45"/>
    </row>
    <row r="31" spans="2:7" x14ac:dyDescent="0.25">
      <c r="B31" s="60" t="s">
        <v>57</v>
      </c>
      <c r="C31" s="52" t="s">
        <v>58</v>
      </c>
      <c r="D31" t="s">
        <v>2</v>
      </c>
      <c r="E31" s="102">
        <f>VLOOKUP(B31,[1]!Table_elnos2k3_ElnosReports_ArtikalCjenovnikVp1[#Data],3,FALSE)</f>
        <v>26.6</v>
      </c>
      <c r="G31" s="46"/>
    </row>
    <row r="32" spans="2:7" x14ac:dyDescent="0.25">
      <c r="B32" s="60"/>
      <c r="C32" s="52"/>
      <c r="E32" s="102"/>
      <c r="G32" s="46"/>
    </row>
    <row r="33" spans="2:10" x14ac:dyDescent="0.25">
      <c r="B33" s="60" t="s">
        <v>406</v>
      </c>
      <c r="C33" s="52" t="s">
        <v>407</v>
      </c>
      <c r="D33" t="s">
        <v>2</v>
      </c>
      <c r="E33" s="102">
        <f>VLOOKUP(B33,[1]!Table_elnos2k3_ElnosReports_ArtikalCjenovnikVp1[#Data],3,FALSE)</f>
        <v>46.67</v>
      </c>
      <c r="G33" s="46"/>
    </row>
    <row r="34" spans="2:10" x14ac:dyDescent="0.25">
      <c r="B34" s="60"/>
      <c r="C34" s="52"/>
      <c r="E34" s="102"/>
      <c r="G34" s="46"/>
    </row>
    <row r="35" spans="2:10" x14ac:dyDescent="0.25">
      <c r="B35" s="60" t="s">
        <v>59</v>
      </c>
      <c r="C35" s="52" t="s">
        <v>60</v>
      </c>
      <c r="D35" t="s">
        <v>2</v>
      </c>
      <c r="E35" s="102">
        <f>VLOOKUP(B35,[1]!Table_elnos2k3_ElnosReports_ArtikalCjenovnikVp1[#Data],3,FALSE)</f>
        <v>57.6</v>
      </c>
      <c r="G35" s="46"/>
    </row>
    <row r="36" spans="2:10" x14ac:dyDescent="0.25">
      <c r="B36" s="62"/>
      <c r="C36" s="52"/>
      <c r="E36" s="102"/>
      <c r="G36" s="46"/>
    </row>
    <row r="37" spans="2:10" x14ac:dyDescent="0.25">
      <c r="B37" s="60" t="s">
        <v>408</v>
      </c>
      <c r="C37" s="52" t="s">
        <v>409</v>
      </c>
      <c r="D37" t="s">
        <v>2</v>
      </c>
      <c r="E37" s="102">
        <f>VLOOKUP(B37,[1]!Table_elnos2k3_ElnosReports_ArtikalCjenovnikVp1[#Data],3,FALSE)</f>
        <v>26.6</v>
      </c>
      <c r="G37" s="46"/>
    </row>
    <row r="38" spans="2:10" x14ac:dyDescent="0.25">
      <c r="B38" s="62"/>
      <c r="C38" s="52"/>
      <c r="E38" s="102"/>
      <c r="G38" s="46"/>
    </row>
    <row r="39" spans="2:10" x14ac:dyDescent="0.25">
      <c r="B39" s="60" t="s">
        <v>413</v>
      </c>
      <c r="C39" s="52" t="s">
        <v>410</v>
      </c>
      <c r="D39" t="s">
        <v>2</v>
      </c>
      <c r="E39" s="102">
        <f>VLOOKUP(B39,[1]!Table_elnos2k3_ElnosReports_ArtikalCjenovnikVp1[#Data],3,FALSE)</f>
        <v>48.37</v>
      </c>
      <c r="G39" s="46"/>
    </row>
    <row r="40" spans="2:10" x14ac:dyDescent="0.25">
      <c r="B40" s="62"/>
      <c r="C40" s="52"/>
      <c r="E40" s="102"/>
      <c r="G40" s="46"/>
    </row>
    <row r="41" spans="2:10" x14ac:dyDescent="0.25">
      <c r="B41" s="61" t="s">
        <v>411</v>
      </c>
      <c r="C41" s="53" t="s">
        <v>412</v>
      </c>
      <c r="D41" s="13" t="s">
        <v>2</v>
      </c>
      <c r="E41" s="103">
        <f>VLOOKUP(B41,[1]!Table_elnos2k3_ElnosReports_ArtikalCjenovnikVp1[#Data],3,FALSE)</f>
        <v>59.63</v>
      </c>
      <c r="F41" s="13"/>
      <c r="G41" s="48"/>
    </row>
    <row r="42" spans="2:10" x14ac:dyDescent="0.25">
      <c r="B42" s="65"/>
      <c r="C42" s="54"/>
      <c r="D42" s="44"/>
      <c r="E42" s="101"/>
      <c r="F42" s="44"/>
      <c r="G42" s="45"/>
      <c r="J42" t="s">
        <v>396</v>
      </c>
    </row>
    <row r="43" spans="2:10" x14ac:dyDescent="0.25">
      <c r="B43" s="60" t="s">
        <v>415</v>
      </c>
      <c r="C43" s="52" t="s">
        <v>416</v>
      </c>
      <c r="D43" t="s">
        <v>2</v>
      </c>
      <c r="E43" s="102">
        <f>VLOOKUP(B43,[1]!Table_elnos2k3_ElnosReports_ArtikalCjenovnikVp1[#Data],3,FALSE)</f>
        <v>4.4000000000000004</v>
      </c>
      <c r="G43" s="46"/>
    </row>
    <row r="44" spans="2:10" x14ac:dyDescent="0.25">
      <c r="B44" s="62"/>
      <c r="C44" s="52"/>
      <c r="E44" s="102"/>
      <c r="G44" s="46"/>
    </row>
    <row r="45" spans="2:10" x14ac:dyDescent="0.25">
      <c r="B45" s="60" t="s">
        <v>414</v>
      </c>
      <c r="C45" s="52" t="s">
        <v>417</v>
      </c>
      <c r="D45" t="s">
        <v>2</v>
      </c>
      <c r="E45" s="102">
        <f>VLOOKUP(B45,[1]!Table_elnos2k3_ElnosReports_ArtikalCjenovnikVp1[#Data],3,FALSE)</f>
        <v>4.68</v>
      </c>
      <c r="G45" s="46"/>
    </row>
    <row r="46" spans="2:10" x14ac:dyDescent="0.25">
      <c r="B46" s="62"/>
      <c r="C46" s="52"/>
      <c r="E46" s="102"/>
      <c r="G46" s="46"/>
    </row>
    <row r="47" spans="2:10" x14ac:dyDescent="0.25">
      <c r="B47" s="60" t="s">
        <v>418</v>
      </c>
      <c r="C47" s="52" t="s">
        <v>419</v>
      </c>
      <c r="D47" t="s">
        <v>2</v>
      </c>
      <c r="E47" s="102">
        <f>VLOOKUP(B47,[1]!Table_elnos2k3_ElnosReports_ArtikalCjenovnikVp1[#Data],3,FALSE)</f>
        <v>10.8</v>
      </c>
      <c r="G47" s="46"/>
    </row>
    <row r="48" spans="2:10" x14ac:dyDescent="0.25">
      <c r="B48" s="60"/>
      <c r="C48" s="52"/>
      <c r="E48" s="102"/>
      <c r="G48" s="46"/>
    </row>
    <row r="49" spans="2:7" x14ac:dyDescent="0.25">
      <c r="B49" s="61" t="s">
        <v>421</v>
      </c>
      <c r="C49" s="53" t="s">
        <v>420</v>
      </c>
      <c r="D49" s="13" t="s">
        <v>2</v>
      </c>
      <c r="E49" s="103">
        <f>VLOOKUP(B49,[1]!Table_elnos2k3_ElnosReports_ArtikalCjenovnikVp1[#Data],3,FALSE)</f>
        <v>24.31</v>
      </c>
      <c r="F49" s="13"/>
      <c r="G49" s="48"/>
    </row>
    <row r="50" spans="2:7" x14ac:dyDescent="0.25">
      <c r="B50" s="59"/>
      <c r="C50" s="54"/>
      <c r="D50" s="44"/>
      <c r="E50" s="101"/>
      <c r="F50" s="44"/>
      <c r="G50" s="45"/>
    </row>
    <row r="51" spans="2:7" x14ac:dyDescent="0.25">
      <c r="B51" s="60" t="s">
        <v>422</v>
      </c>
      <c r="C51" s="52" t="s">
        <v>424</v>
      </c>
      <c r="D51" t="s">
        <v>2</v>
      </c>
      <c r="E51" s="102">
        <f>VLOOKUP(B51,[1]!Table_elnos2k3_ElnosReports_ArtikalCjenovnikVp1[#Data],3,FALSE)</f>
        <v>276</v>
      </c>
      <c r="G51" s="46"/>
    </row>
    <row r="52" spans="2:7" x14ac:dyDescent="0.25">
      <c r="B52" s="60"/>
      <c r="C52" s="52"/>
      <c r="E52" s="102"/>
      <c r="G52" s="46"/>
    </row>
    <row r="53" spans="2:7" x14ac:dyDescent="0.25">
      <c r="B53" s="60"/>
      <c r="C53" s="52"/>
      <c r="E53" s="102"/>
      <c r="G53" s="46"/>
    </row>
    <row r="54" spans="2:7" x14ac:dyDescent="0.25">
      <c r="B54" s="60" t="s">
        <v>423</v>
      </c>
      <c r="C54" s="53" t="s">
        <v>425</v>
      </c>
      <c r="D54" s="13" t="s">
        <v>2</v>
      </c>
      <c r="E54" s="103">
        <f>VLOOKUP(B54,[1]!Table_elnos2k3_ElnosReports_ArtikalCjenovnikVp1[#Data],3,FALSE)</f>
        <v>276</v>
      </c>
      <c r="F54" s="13"/>
      <c r="G54" s="48"/>
    </row>
    <row r="55" spans="2:7" x14ac:dyDescent="0.25">
      <c r="B55" s="59"/>
      <c r="E55" s="9"/>
      <c r="F55" s="54"/>
      <c r="G55" s="45"/>
    </row>
    <row r="56" spans="2:7" x14ac:dyDescent="0.25">
      <c r="B56" s="60" t="s">
        <v>635</v>
      </c>
      <c r="C56" t="s">
        <v>636</v>
      </c>
      <c r="D56" t="s">
        <v>2</v>
      </c>
      <c r="E56" s="9">
        <f>VLOOKUP(B56,[1]!Table_elnos2k3_ElnosReports_ArtikalCjenovnikVp1[#Data],3,FALSE)</f>
        <v>175</v>
      </c>
      <c r="F56" s="52"/>
      <c r="G56" s="46"/>
    </row>
    <row r="57" spans="2:7" x14ac:dyDescent="0.25">
      <c r="B57" s="60"/>
      <c r="E57" s="9"/>
      <c r="F57" s="52"/>
      <c r="G57" s="46"/>
    </row>
    <row r="58" spans="2:7" x14ac:dyDescent="0.25">
      <c r="B58" s="60" t="s">
        <v>637</v>
      </c>
      <c r="C58" t="s">
        <v>642</v>
      </c>
      <c r="D58" t="s">
        <v>2</v>
      </c>
      <c r="E58" s="9">
        <f>VLOOKUP(B58,[1]!Table_elnos2k3_ElnosReports_ArtikalCjenovnikVp1[#Data],3,FALSE)</f>
        <v>75.87</v>
      </c>
      <c r="F58" s="52"/>
      <c r="G58" s="46"/>
    </row>
    <row r="59" spans="2:7" x14ac:dyDescent="0.25">
      <c r="B59" s="60"/>
      <c r="E59" s="9"/>
      <c r="F59" s="52"/>
      <c r="G59" s="46"/>
    </row>
    <row r="60" spans="2:7" x14ac:dyDescent="0.25">
      <c r="B60" s="60" t="s">
        <v>639</v>
      </c>
      <c r="C60" t="s">
        <v>638</v>
      </c>
      <c r="D60" t="s">
        <v>2</v>
      </c>
      <c r="E60" s="9">
        <f>VLOOKUP(B60,[1]!Table_elnos2k3_ElnosReports_ArtikalCjenovnikVp1[#Data],3,FALSE)</f>
        <v>16.38</v>
      </c>
      <c r="F60" s="52"/>
      <c r="G60" s="46"/>
    </row>
    <row r="61" spans="2:7" x14ac:dyDescent="0.25">
      <c r="B61" s="60"/>
      <c r="E61" s="9"/>
      <c r="F61" s="52"/>
      <c r="G61" s="46"/>
    </row>
    <row r="62" spans="2:7" x14ac:dyDescent="0.25">
      <c r="B62" s="61" t="s">
        <v>641</v>
      </c>
      <c r="C62" t="s">
        <v>640</v>
      </c>
      <c r="D62" t="s">
        <v>2</v>
      </c>
      <c r="E62" s="9">
        <f>VLOOKUP(B62,[1]!Table_elnos2k3_ElnosReports_ArtikalCjenovnikVp1[#Data],3,FALSE)</f>
        <v>3.76</v>
      </c>
      <c r="F62" s="53"/>
      <c r="G62" s="48"/>
    </row>
    <row r="63" spans="2:7" x14ac:dyDescent="0.25">
      <c r="B63" s="62"/>
      <c r="C63" s="54"/>
      <c r="D63" s="44"/>
      <c r="E63" s="101"/>
      <c r="F63" s="44"/>
      <c r="G63" s="45"/>
    </row>
    <row r="64" spans="2:7" x14ac:dyDescent="0.25">
      <c r="B64" s="62"/>
      <c r="C64" s="52"/>
      <c r="E64" s="102"/>
      <c r="G64" s="46"/>
    </row>
    <row r="65" spans="2:7" x14ac:dyDescent="0.25">
      <c r="B65" s="60" t="s">
        <v>426</v>
      </c>
      <c r="C65" s="52" t="s">
        <v>427</v>
      </c>
      <c r="D65" t="s">
        <v>2</v>
      </c>
      <c r="E65" s="102">
        <f>VLOOKUP(B65,[1]!Table_elnos2k3_ElnosReports_ArtikalCjenovnikVp1[#Data],3,FALSE)</f>
        <v>102.9</v>
      </c>
      <c r="G65" s="46"/>
    </row>
    <row r="66" spans="2:7" x14ac:dyDescent="0.25">
      <c r="B66" s="60"/>
      <c r="C66" s="52"/>
      <c r="E66" s="102"/>
      <c r="G66" s="46"/>
    </row>
    <row r="67" spans="2:7" x14ac:dyDescent="0.25">
      <c r="B67" s="60" t="s">
        <v>590</v>
      </c>
      <c r="C67" s="52" t="s">
        <v>591</v>
      </c>
      <c r="D67" t="s">
        <v>2</v>
      </c>
      <c r="E67" s="102">
        <f>VLOOKUP(B67,[1]!Table_elnos2k3_ElnosReports_ArtikalCjenovnikVp1[#Data],3,FALSE)</f>
        <v>127.92</v>
      </c>
      <c r="G67" s="46"/>
    </row>
    <row r="68" spans="2:7" x14ac:dyDescent="0.25">
      <c r="B68" s="64"/>
      <c r="C68" s="53"/>
      <c r="D68" s="13"/>
      <c r="E68" s="103"/>
      <c r="F68" s="13"/>
      <c r="G68" s="48"/>
    </row>
    <row r="69" spans="2:7" x14ac:dyDescent="0.25">
      <c r="B69" s="65"/>
      <c r="C69" s="54"/>
      <c r="D69" s="44"/>
      <c r="E69" s="101"/>
      <c r="F69" s="44"/>
      <c r="G69" s="45"/>
    </row>
    <row r="70" spans="2:7" x14ac:dyDescent="0.25">
      <c r="B70" s="60" t="s">
        <v>428</v>
      </c>
      <c r="C70" s="52" t="s">
        <v>429</v>
      </c>
      <c r="D70" t="s">
        <v>2</v>
      </c>
      <c r="E70" s="102">
        <f>VLOOKUP(B70,[1]!Table_elnos2k3_ElnosReports_ArtikalCjenovnikVp1[#Data],3,FALSE)</f>
        <v>42.98</v>
      </c>
      <c r="G70" s="46"/>
    </row>
    <row r="71" spans="2:7" x14ac:dyDescent="0.25">
      <c r="B71" s="60"/>
      <c r="C71" s="52"/>
      <c r="E71" s="102"/>
      <c r="G71" s="46"/>
    </row>
    <row r="72" spans="2:7" x14ac:dyDescent="0.25">
      <c r="B72" s="60" t="s">
        <v>430</v>
      </c>
      <c r="C72" s="52" t="s">
        <v>431</v>
      </c>
      <c r="D72" t="s">
        <v>2</v>
      </c>
      <c r="E72" s="102">
        <f>VLOOKUP(B72,[1]!Table_elnos2k3_ElnosReports_ArtikalCjenovnikVp1[#Data],3,FALSE)</f>
        <v>42.98</v>
      </c>
      <c r="G72" s="46"/>
    </row>
    <row r="73" spans="2:7" x14ac:dyDescent="0.25">
      <c r="B73" s="60"/>
      <c r="C73" s="52"/>
      <c r="E73" s="102"/>
      <c r="G73" s="46"/>
    </row>
    <row r="74" spans="2:7" x14ac:dyDescent="0.25">
      <c r="B74" s="61" t="s">
        <v>432</v>
      </c>
      <c r="C74" s="53" t="s">
        <v>433</v>
      </c>
      <c r="D74" s="13" t="s">
        <v>2</v>
      </c>
      <c r="E74" s="103">
        <f>VLOOKUP(B74,[1]!Table_elnos2k3_ElnosReports_ArtikalCjenovnikVp1[#Data],3,FALSE)</f>
        <v>70.38</v>
      </c>
      <c r="F74" s="13"/>
      <c r="G74" s="48"/>
    </row>
    <row r="75" spans="2:7" ht="15.75" x14ac:dyDescent="0.25">
      <c r="B75" s="6"/>
      <c r="C75" s="21" t="s">
        <v>438</v>
      </c>
      <c r="D75" s="6"/>
      <c r="E75" s="18"/>
      <c r="F75" s="6"/>
      <c r="G75" s="6"/>
    </row>
    <row r="76" spans="2:7" ht="15.75" x14ac:dyDescent="0.25">
      <c r="B76" s="54"/>
      <c r="C76" s="113"/>
      <c r="D76" s="44"/>
      <c r="E76" s="101"/>
      <c r="F76" s="44"/>
      <c r="G76" s="45"/>
    </row>
    <row r="77" spans="2:7" x14ac:dyDescent="0.25">
      <c r="B77" s="49" t="s">
        <v>63</v>
      </c>
      <c r="C77" s="52" t="s">
        <v>439</v>
      </c>
      <c r="D77" t="s">
        <v>2</v>
      </c>
      <c r="E77" s="102">
        <f>VLOOKUP(B77,[1]!Table_elnos2k3_ElnosReports_ArtikalCjenovnikVp1[#Data],3,FALSE)</f>
        <v>28.4</v>
      </c>
      <c r="G77" s="46"/>
    </row>
    <row r="78" spans="2:7" x14ac:dyDescent="0.25">
      <c r="B78" s="49"/>
      <c r="C78" s="52"/>
      <c r="E78" s="102"/>
      <c r="G78" s="46"/>
    </row>
    <row r="79" spans="2:7" x14ac:dyDescent="0.25">
      <c r="B79" s="50"/>
      <c r="C79" s="53"/>
      <c r="D79" s="13"/>
      <c r="E79" s="103"/>
      <c r="F79" s="13"/>
      <c r="G79" s="48"/>
    </row>
    <row r="80" spans="2:7" x14ac:dyDescent="0.25">
      <c r="B80" s="59"/>
      <c r="C80" s="54"/>
      <c r="D80" s="44"/>
      <c r="E80" s="101"/>
      <c r="F80" s="44"/>
      <c r="G80" s="45"/>
    </row>
    <row r="81" spans="2:7" x14ac:dyDescent="0.25">
      <c r="B81" s="60" t="s">
        <v>440</v>
      </c>
      <c r="C81" s="52" t="s">
        <v>441</v>
      </c>
      <c r="D81" t="s">
        <v>2</v>
      </c>
      <c r="E81" s="102">
        <f>VLOOKUP(B81,[1]!Table_elnos2k3_ElnosReports_ArtikalCjenovnikVp1[#Data],3,FALSE)</f>
        <v>62.34</v>
      </c>
      <c r="G81" s="46"/>
    </row>
    <row r="82" spans="2:7" x14ac:dyDescent="0.25">
      <c r="B82" s="62"/>
      <c r="C82" s="52"/>
      <c r="E82" s="102"/>
      <c r="G82" s="46"/>
    </row>
    <row r="83" spans="2:7" x14ac:dyDescent="0.25">
      <c r="B83" s="64"/>
      <c r="C83" s="53"/>
      <c r="D83" s="13"/>
      <c r="E83" s="103"/>
      <c r="G83" s="46"/>
    </row>
    <row r="84" spans="2:7" x14ac:dyDescent="0.25">
      <c r="B84" s="65"/>
      <c r="C84" s="54"/>
      <c r="D84" s="44"/>
      <c r="E84" s="101"/>
      <c r="F84" s="44"/>
      <c r="G84" s="45"/>
    </row>
    <row r="85" spans="2:7" x14ac:dyDescent="0.25">
      <c r="B85" s="62"/>
      <c r="C85" s="52"/>
      <c r="E85" s="102"/>
      <c r="G85" s="46"/>
    </row>
    <row r="86" spans="2:7" x14ac:dyDescent="0.25">
      <c r="B86" s="60" t="s">
        <v>64</v>
      </c>
      <c r="C86" s="52" t="s">
        <v>446</v>
      </c>
      <c r="D86" s="72" t="s">
        <v>447</v>
      </c>
      <c r="E86" s="102">
        <f>VLOOKUP(B86,[1]!Table_elnos2k3_ElnosReports_ArtikalCjenovnikVp1[#Data],3,FALSE)</f>
        <v>33.229999999999997</v>
      </c>
      <c r="G86" s="46"/>
    </row>
    <row r="87" spans="2:7" x14ac:dyDescent="0.25">
      <c r="B87" s="64"/>
      <c r="C87" s="53"/>
      <c r="D87" s="13"/>
      <c r="E87" s="103"/>
      <c r="F87" s="13"/>
      <c r="G87" s="48"/>
    </row>
  </sheetData>
  <phoneticPr fontId="10" type="noConversion"/>
  <hyperlinks>
    <hyperlink ref="D8" r:id="rId1" xr:uid="{57BECFD7-B450-4347-B12F-DB8FEDCDA3ED}"/>
    <hyperlink ref="D10" r:id="rId2" xr:uid="{22212B9A-6613-4DBC-8587-42FBE128E084}"/>
    <hyperlink ref="B5" r:id="rId3" xr:uid="{19F30F13-1C3A-4362-8C8B-73583EA9D730}"/>
    <hyperlink ref="D5" r:id="rId4" xr:uid="{E383B7EC-4DD2-46BB-A2DE-1A9D12C09A30}"/>
    <hyperlink ref="D86" r:id="rId5" xr:uid="{E8B5BF88-C318-4431-8194-96B7E8365824}"/>
  </hyperlinks>
  <pageMargins left="0.7" right="0.7" top="0.75" bottom="0.75" header="0.3" footer="0.3"/>
  <pageSetup paperSize="9" scale="76" orientation="portrait" r:id="rId6"/>
  <rowBreaks count="1" manualBreakCount="1">
    <brk id="74" max="16383" man="1"/>
  </rowBrea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L631"/>
  <sheetViews>
    <sheetView zoomScaleNormal="100" workbookViewId="0">
      <selection activeCell="O9" sqref="O9"/>
    </sheetView>
  </sheetViews>
  <sheetFormatPr defaultRowHeight="15" x14ac:dyDescent="0.25"/>
  <cols>
    <col min="1" max="1" width="7.28515625" customWidth="1"/>
    <col min="2" max="2" width="7.5703125" style="1" customWidth="1"/>
    <col min="3" max="3" width="68" customWidth="1"/>
    <col min="6" max="6" width="15.42578125" customWidth="1"/>
    <col min="7" max="7" width="17.28515625" hidden="1" customWidth="1"/>
    <col min="8" max="9" width="8.85546875" hidden="1" customWidth="1"/>
    <col min="10" max="10" width="46.28515625" hidden="1" customWidth="1"/>
  </cols>
  <sheetData>
    <row r="5" spans="2:7" x14ac:dyDescent="0.25">
      <c r="D5" s="2"/>
      <c r="E5" s="2"/>
    </row>
    <row r="6" spans="2:7" x14ac:dyDescent="0.25">
      <c r="C6" s="3" t="s">
        <v>0</v>
      </c>
      <c r="D6" s="2"/>
      <c r="E6" s="2"/>
    </row>
    <row r="8" spans="2:7" ht="15.75" x14ac:dyDescent="0.25">
      <c r="B8" s="4" t="s">
        <v>1</v>
      </c>
      <c r="C8" s="5" t="s">
        <v>653</v>
      </c>
      <c r="D8" s="6"/>
      <c r="E8" s="6"/>
      <c r="F8" s="6"/>
    </row>
    <row r="9" spans="2:7" ht="21" customHeight="1" x14ac:dyDescent="0.25">
      <c r="B9" s="56" t="s">
        <v>449</v>
      </c>
      <c r="C9" s="42" t="s">
        <v>728</v>
      </c>
      <c r="D9" s="76"/>
      <c r="E9" s="96">
        <f>VLOOKUP(B9,[1]!Table_elnos2k3_ElnosReports_ArtikalCjenovnikVp1[#Data],3,FALSE)</f>
        <v>7.3</v>
      </c>
      <c r="F9" s="45"/>
      <c r="G9" s="10"/>
    </row>
    <row r="10" spans="2:7" ht="15" customHeight="1" x14ac:dyDescent="0.25">
      <c r="B10" s="57"/>
      <c r="C10" s="8"/>
      <c r="D10" s="77"/>
      <c r="E10" s="97"/>
      <c r="F10" s="46"/>
      <c r="G10" s="10"/>
    </row>
    <row r="11" spans="2:7" x14ac:dyDescent="0.25">
      <c r="B11" s="57" t="s">
        <v>651</v>
      </c>
      <c r="C11" s="8" t="s">
        <v>652</v>
      </c>
      <c r="D11" s="9" t="s">
        <v>153</v>
      </c>
      <c r="E11" s="97">
        <f>VLOOKUP(B11,[1]!Table_elnos2k3_ElnosReports_ArtikalCjenovnikVp1[#Data],3,FALSE)</f>
        <v>7.15</v>
      </c>
      <c r="F11" s="46"/>
    </row>
    <row r="12" spans="2:7" x14ac:dyDescent="0.25">
      <c r="B12" s="57"/>
      <c r="C12" s="8"/>
      <c r="D12" s="9"/>
      <c r="E12" s="97"/>
      <c r="F12" s="46"/>
    </row>
    <row r="13" spans="2:7" x14ac:dyDescent="0.25">
      <c r="B13" s="57" t="s">
        <v>3</v>
      </c>
      <c r="C13" s="8" t="s">
        <v>165</v>
      </c>
      <c r="D13" s="9" t="s">
        <v>153</v>
      </c>
      <c r="E13" s="97">
        <f>VLOOKUP(B13,[1]!Table_elnos2k3_ElnosReports_ArtikalCjenovnikVp1[#Data],3,FALSE)</f>
        <v>20.34</v>
      </c>
      <c r="F13" s="46"/>
    </row>
    <row r="14" spans="2:7" x14ac:dyDescent="0.25">
      <c r="B14" s="60"/>
      <c r="D14" s="9"/>
      <c r="E14" s="97"/>
      <c r="F14" s="46"/>
    </row>
    <row r="15" spans="2:7" x14ac:dyDescent="0.25">
      <c r="B15" s="57" t="s">
        <v>643</v>
      </c>
      <c r="C15" s="8" t="s">
        <v>645</v>
      </c>
      <c r="D15" s="9" t="s">
        <v>153</v>
      </c>
      <c r="E15" s="97">
        <f>VLOOKUP(B15,[1]!Table_elnos2k3_ElnosReports_ArtikalCjenovnikVp1[#Data],3,FALSE)</f>
        <v>25.2</v>
      </c>
      <c r="F15" s="46"/>
    </row>
    <row r="16" spans="2:7" x14ac:dyDescent="0.25">
      <c r="B16" s="57"/>
      <c r="C16" s="8"/>
      <c r="D16" s="9"/>
      <c r="E16" s="97"/>
      <c r="F16" s="46"/>
    </row>
    <row r="17" spans="2:6" x14ac:dyDescent="0.25">
      <c r="B17" s="57" t="s">
        <v>644</v>
      </c>
      <c r="C17" s="8" t="s">
        <v>646</v>
      </c>
      <c r="D17" s="9" t="s">
        <v>153</v>
      </c>
      <c r="E17" s="97">
        <f>VLOOKUP(B17,[1]!Table_elnos2k3_ElnosReports_ArtikalCjenovnikVp1[#Data],3,FALSE)</f>
        <v>42.7</v>
      </c>
      <c r="F17" s="46"/>
    </row>
    <row r="18" spans="2:6" x14ac:dyDescent="0.25">
      <c r="B18" s="57"/>
      <c r="C18" s="8"/>
      <c r="D18" s="9"/>
      <c r="E18" s="97"/>
      <c r="F18" s="46"/>
    </row>
    <row r="19" spans="2:6" x14ac:dyDescent="0.25">
      <c r="B19" s="60" t="s">
        <v>647</v>
      </c>
      <c r="C19" t="s">
        <v>648</v>
      </c>
      <c r="D19" s="9" t="s">
        <v>153</v>
      </c>
      <c r="E19" s="97">
        <f>VLOOKUP(B19,[1]!Table_elnos2k3_ElnosReports_ArtikalCjenovnikVp1[#Data],3,FALSE)</f>
        <v>77.17</v>
      </c>
      <c r="F19" s="46"/>
    </row>
    <row r="20" spans="2:6" x14ac:dyDescent="0.25">
      <c r="B20" s="60"/>
      <c r="D20" s="9"/>
      <c r="E20" s="97"/>
      <c r="F20" s="46"/>
    </row>
    <row r="21" spans="2:6" x14ac:dyDescent="0.25">
      <c r="B21" s="60" t="s">
        <v>649</v>
      </c>
      <c r="C21" t="s">
        <v>650</v>
      </c>
      <c r="D21" s="9" t="s">
        <v>153</v>
      </c>
      <c r="E21" s="97">
        <f>VLOOKUP(B21,[1]!Table_elnos2k3_ElnosReports_ArtikalCjenovnikVp1[#Data],3,FALSE)</f>
        <v>168.55</v>
      </c>
      <c r="F21" s="46"/>
    </row>
    <row r="22" spans="2:6" x14ac:dyDescent="0.25">
      <c r="B22" s="61"/>
      <c r="C22" s="13"/>
      <c r="D22" s="14"/>
      <c r="E22" s="98"/>
      <c r="F22" s="48"/>
    </row>
    <row r="23" spans="2:6" x14ac:dyDescent="0.25">
      <c r="B23" s="60" t="s">
        <v>610</v>
      </c>
      <c r="C23" t="s">
        <v>611</v>
      </c>
      <c r="D23" s="9" t="s">
        <v>153</v>
      </c>
      <c r="E23" s="97">
        <f>VLOOKUP(B23,[1]!Table_elnos2k3_ElnosReports_ArtikalCjenovnikVp1[#Data],3,FALSE)</f>
        <v>14.32</v>
      </c>
      <c r="F23" s="46"/>
    </row>
    <row r="24" spans="2:6" x14ac:dyDescent="0.25">
      <c r="B24" s="60"/>
      <c r="D24" s="9"/>
      <c r="E24" s="97"/>
      <c r="F24" s="46"/>
    </row>
    <row r="25" spans="2:6" x14ac:dyDescent="0.25">
      <c r="B25" s="60" t="s">
        <v>613</v>
      </c>
      <c r="C25" t="s">
        <v>612</v>
      </c>
      <c r="D25" s="9" t="s">
        <v>153</v>
      </c>
      <c r="E25" s="97">
        <f>VLOOKUP(B25,[1]!Table_elnos2k3_ElnosReports_ArtikalCjenovnikVp1[#Data],3,FALSE)</f>
        <v>19.899999999999999</v>
      </c>
      <c r="F25" s="46"/>
    </row>
    <row r="26" spans="2:6" x14ac:dyDescent="0.25">
      <c r="B26" s="60"/>
      <c r="D26" s="9"/>
      <c r="E26" s="97"/>
      <c r="F26" s="46"/>
    </row>
    <row r="27" spans="2:6" x14ac:dyDescent="0.25">
      <c r="B27" s="60" t="s">
        <v>616</v>
      </c>
      <c r="C27" t="s">
        <v>614</v>
      </c>
      <c r="D27" s="9" t="s">
        <v>615</v>
      </c>
      <c r="E27" s="97">
        <f>VLOOKUP(B27,[1]!Table_elnos2k3_ElnosReports_ArtikalCjenovnikVp1[#Data],3,FALSE)</f>
        <v>27.96</v>
      </c>
      <c r="F27" s="46"/>
    </row>
    <row r="28" spans="2:6" x14ac:dyDescent="0.25">
      <c r="B28" s="61"/>
      <c r="C28" s="13"/>
      <c r="D28" s="14"/>
      <c r="E28" s="97"/>
      <c r="F28" s="46"/>
    </row>
    <row r="29" spans="2:6" x14ac:dyDescent="0.25">
      <c r="B29" s="56" t="s">
        <v>498</v>
      </c>
      <c r="C29" s="44" t="s">
        <v>499</v>
      </c>
      <c r="D29" s="43" t="s">
        <v>156</v>
      </c>
      <c r="E29" s="96">
        <f>VLOOKUP(B29,[1]!Table_elnos2k3_ElnosReports_ArtikalCjenovnikVp1[#Data],3,FALSE)</f>
        <v>84.14</v>
      </c>
      <c r="F29" s="45"/>
    </row>
    <row r="30" spans="2:6" x14ac:dyDescent="0.25">
      <c r="B30" s="60"/>
      <c r="D30" s="9"/>
      <c r="E30" s="97"/>
      <c r="F30" s="46"/>
    </row>
    <row r="31" spans="2:6" x14ac:dyDescent="0.25">
      <c r="B31" s="60" t="s">
        <v>500</v>
      </c>
      <c r="C31" t="s">
        <v>502</v>
      </c>
      <c r="D31" s="9" t="s">
        <v>156</v>
      </c>
      <c r="E31" s="97">
        <f>VLOOKUP(B31,[1]!Table_elnos2k3_ElnosReports_ArtikalCjenovnikVp1[#Data],3,FALSE)</f>
        <v>97.87</v>
      </c>
      <c r="F31" s="46"/>
    </row>
    <row r="32" spans="2:6" x14ac:dyDescent="0.25">
      <c r="B32" s="60"/>
      <c r="D32" s="9"/>
      <c r="E32" s="97"/>
      <c r="F32" s="46"/>
    </row>
    <row r="33" spans="2:6" x14ac:dyDescent="0.25">
      <c r="B33" s="60" t="s">
        <v>501</v>
      </c>
      <c r="C33" t="s">
        <v>503</v>
      </c>
      <c r="D33" s="9" t="s">
        <v>156</v>
      </c>
      <c r="E33" s="97">
        <f>VLOOKUP(B33,[1]!Table_elnos2k3_ElnosReports_ArtikalCjenovnikVp1[#Data],3,FALSE)</f>
        <v>194.18</v>
      </c>
      <c r="F33" s="46"/>
    </row>
    <row r="34" spans="2:6" x14ac:dyDescent="0.25">
      <c r="B34" s="60"/>
      <c r="D34" s="9"/>
      <c r="E34" s="97"/>
      <c r="F34" s="46"/>
    </row>
    <row r="35" spans="2:6" x14ac:dyDescent="0.25">
      <c r="B35" s="60" t="s">
        <v>504</v>
      </c>
      <c r="C35" t="s">
        <v>505</v>
      </c>
      <c r="D35" s="9" t="s">
        <v>156</v>
      </c>
      <c r="E35" s="97">
        <f>VLOOKUP(B35,[1]!Table_elnos2k3_ElnosReports_ArtikalCjenovnikVp1[#Data],3,FALSE)</f>
        <v>225.86</v>
      </c>
      <c r="F35" s="46"/>
    </row>
    <row r="36" spans="2:6" x14ac:dyDescent="0.25">
      <c r="B36" s="60"/>
      <c r="D36" s="9"/>
      <c r="E36" s="97"/>
      <c r="F36" s="46"/>
    </row>
    <row r="37" spans="2:6" x14ac:dyDescent="0.25">
      <c r="B37" s="60" t="s">
        <v>506</v>
      </c>
      <c r="C37" t="s">
        <v>507</v>
      </c>
      <c r="D37" s="9" t="s">
        <v>508</v>
      </c>
      <c r="E37" s="97">
        <f>VLOOKUP(B37,[1]!Table_elnos2k3_ElnosReports_ArtikalCjenovnikVp1[#Data],3,FALSE)</f>
        <v>284.39999999999998</v>
      </c>
      <c r="F37" s="46"/>
    </row>
    <row r="38" spans="2:6" x14ac:dyDescent="0.25">
      <c r="B38" s="61"/>
      <c r="C38" s="13"/>
      <c r="D38" s="14"/>
      <c r="E38" s="98"/>
      <c r="F38" s="48"/>
    </row>
    <row r="39" spans="2:6" x14ac:dyDescent="0.25">
      <c r="B39" s="59" t="s">
        <v>157</v>
      </c>
      <c r="C39" s="44" t="s">
        <v>158</v>
      </c>
      <c r="D39" s="43" t="s">
        <v>159</v>
      </c>
      <c r="E39" s="96">
        <f>VLOOKUP(B39,[1]!Table_elnos2k3_ElnosReports_ArtikalCjenovnikVp1[#Data],3,FALSE)</f>
        <v>251.06</v>
      </c>
      <c r="F39" s="45"/>
    </row>
    <row r="40" spans="2:6" x14ac:dyDescent="0.25">
      <c r="B40" s="60"/>
      <c r="D40" s="9"/>
      <c r="E40" s="97"/>
      <c r="F40" s="46"/>
    </row>
    <row r="41" spans="2:6" x14ac:dyDescent="0.25">
      <c r="B41" s="60" t="s">
        <v>448</v>
      </c>
      <c r="C41" t="s">
        <v>160</v>
      </c>
      <c r="D41" s="9" t="s">
        <v>159</v>
      </c>
      <c r="E41" s="97">
        <f>VLOOKUP(B41,[1]!Table_elnos2k3_ElnosReports_ArtikalCjenovnikVp1[#Data],3,FALSE)</f>
        <v>348.07</v>
      </c>
      <c r="F41" s="46"/>
    </row>
    <row r="42" spans="2:6" x14ac:dyDescent="0.25">
      <c r="B42" s="60"/>
      <c r="D42" s="9"/>
      <c r="E42" s="97"/>
      <c r="F42" s="46"/>
    </row>
    <row r="43" spans="2:6" x14ac:dyDescent="0.25">
      <c r="B43" s="60" t="s">
        <v>161</v>
      </c>
      <c r="C43" t="s">
        <v>162</v>
      </c>
      <c r="D43" s="9" t="s">
        <v>159</v>
      </c>
      <c r="E43" s="97">
        <f>VLOOKUP(B43,[1]!Table_elnos2k3_ElnosReports_ArtikalCjenovnikVp1[#Data],3,FALSE)</f>
        <v>475.68</v>
      </c>
      <c r="F43" s="46"/>
    </row>
    <row r="44" spans="2:6" x14ac:dyDescent="0.25">
      <c r="B44" s="61"/>
      <c r="C44" s="13"/>
      <c r="D44" s="14"/>
      <c r="E44" s="98"/>
      <c r="F44" s="48"/>
    </row>
    <row r="45" spans="2:6" ht="15.75" x14ac:dyDescent="0.25">
      <c r="B45" s="23"/>
      <c r="C45" s="21" t="s">
        <v>152</v>
      </c>
      <c r="D45" s="25"/>
      <c r="E45" s="18"/>
      <c r="F45" s="24"/>
    </row>
    <row r="46" spans="2:6" ht="15.75" x14ac:dyDescent="0.25">
      <c r="B46" s="75"/>
      <c r="C46" s="73"/>
      <c r="D46" s="74"/>
      <c r="E46" s="96"/>
      <c r="F46" s="99"/>
    </row>
    <row r="47" spans="2:6" x14ac:dyDescent="0.25">
      <c r="B47" s="57" t="s">
        <v>654</v>
      </c>
      <c r="C47" s="8" t="s">
        <v>655</v>
      </c>
      <c r="D47" s="9" t="s">
        <v>153</v>
      </c>
      <c r="E47" s="97">
        <f>VLOOKUP(B47,[1]!Table_elnos2k3_ElnosReports_ArtikalCjenovnikVp1[#Data],3,FALSE)</f>
        <v>18</v>
      </c>
      <c r="F47" s="46"/>
    </row>
    <row r="48" spans="2:6" x14ac:dyDescent="0.25">
      <c r="B48" s="57"/>
      <c r="C48" s="8"/>
      <c r="D48" s="9"/>
      <c r="E48" s="97"/>
      <c r="F48" s="46"/>
    </row>
    <row r="49" spans="2:7" x14ac:dyDescent="0.25">
      <c r="B49" s="57" t="s">
        <v>656</v>
      </c>
      <c r="C49" s="8" t="s">
        <v>657</v>
      </c>
      <c r="D49" s="9" t="s">
        <v>153</v>
      </c>
      <c r="E49" s="97">
        <f>VLOOKUP(B49,[1]!Table_elnos2k3_ElnosReports_ArtikalCjenovnikVp1[#Data],3,FALSE)</f>
        <v>28.79</v>
      </c>
      <c r="F49" s="46"/>
    </row>
    <row r="50" spans="2:7" x14ac:dyDescent="0.25">
      <c r="B50" s="57"/>
      <c r="C50" s="8"/>
      <c r="D50" s="9"/>
      <c r="E50" s="97"/>
      <c r="F50" s="46"/>
    </row>
    <row r="51" spans="2:7" x14ac:dyDescent="0.25">
      <c r="B51" s="60" t="s">
        <v>658</v>
      </c>
      <c r="C51" t="s">
        <v>659</v>
      </c>
      <c r="D51" s="9" t="s">
        <v>153</v>
      </c>
      <c r="E51" s="97">
        <f>VLOOKUP(B51,[1]!Table_elnos2k3_ElnosReports_ArtikalCjenovnikVp1[#Data],3,FALSE)</f>
        <v>25.08</v>
      </c>
      <c r="F51" s="46"/>
    </row>
    <row r="52" spans="2:7" x14ac:dyDescent="0.25">
      <c r="B52" s="60"/>
      <c r="D52" s="9"/>
      <c r="E52" s="97"/>
      <c r="F52" s="46"/>
    </row>
    <row r="53" spans="2:7" x14ac:dyDescent="0.25">
      <c r="B53" s="61" t="s">
        <v>154</v>
      </c>
      <c r="C53" s="13" t="s">
        <v>155</v>
      </c>
      <c r="D53" s="14" t="s">
        <v>153</v>
      </c>
      <c r="E53" s="98">
        <f>VLOOKUP(B53,[1]!Table_elnos2k3_ElnosReports_ArtikalCjenovnikVp1[#Data],3,FALSE)</f>
        <v>39.99</v>
      </c>
      <c r="F53" s="48"/>
    </row>
    <row r="54" spans="2:7" x14ac:dyDescent="0.25">
      <c r="B54" s="59"/>
      <c r="C54" s="44"/>
      <c r="D54" s="44"/>
      <c r="E54" s="96"/>
      <c r="F54" s="45"/>
    </row>
    <row r="55" spans="2:7" ht="15.75" x14ac:dyDescent="0.25">
      <c r="B55" s="67" t="s">
        <v>509</v>
      </c>
      <c r="C55" s="12" t="s">
        <v>510</v>
      </c>
      <c r="D55" s="12" t="s">
        <v>163</v>
      </c>
      <c r="E55" s="97">
        <f>VLOOKUP(B55,[1]!Table_elnos2k3_ElnosReports_ArtikalCjenovnikVp1[#Data],3,FALSE)</f>
        <v>23.39</v>
      </c>
      <c r="F55" s="46"/>
      <c r="G55" s="10"/>
    </row>
    <row r="56" spans="2:7" x14ac:dyDescent="0.25">
      <c r="B56" s="67"/>
      <c r="C56" s="12"/>
      <c r="D56" s="12"/>
      <c r="E56" s="97"/>
      <c r="F56" s="46"/>
    </row>
    <row r="57" spans="2:7" x14ac:dyDescent="0.25">
      <c r="B57" s="67" t="s">
        <v>660</v>
      </c>
      <c r="C57" s="66" t="s">
        <v>661</v>
      </c>
      <c r="D57" s="66" t="s">
        <v>164</v>
      </c>
      <c r="E57" s="98">
        <f>VLOOKUP(B57,[1]!Table_elnos2k3_ElnosReports_ArtikalCjenovnikVp1[#Data],3,FALSE)</f>
        <v>32.57</v>
      </c>
      <c r="F57" s="48"/>
      <c r="G57" s="11"/>
    </row>
    <row r="58" spans="2:7" ht="15.75" x14ac:dyDescent="0.25">
      <c r="B58" s="126"/>
      <c r="C58" s="21" t="s">
        <v>618</v>
      </c>
      <c r="D58" s="124"/>
      <c r="E58" s="18"/>
      <c r="F58" s="124"/>
    </row>
    <row r="59" spans="2:7" x14ac:dyDescent="0.25">
      <c r="B59" s="127"/>
      <c r="C59" s="44"/>
      <c r="D59" s="44"/>
      <c r="E59" s="96"/>
      <c r="F59" s="45"/>
    </row>
    <row r="60" spans="2:7" x14ac:dyDescent="0.25">
      <c r="B60" s="128" t="s">
        <v>619</v>
      </c>
      <c r="C60" t="s">
        <v>617</v>
      </c>
      <c r="D60" t="s">
        <v>620</v>
      </c>
      <c r="E60" s="97">
        <f>VLOOKUP(B60,[1]!Table_elnos2k3_ElnosReports_ArtikalCjenovnikVp1[#Data],3,FALSE)</f>
        <v>45.47</v>
      </c>
      <c r="F60" s="46"/>
    </row>
    <row r="61" spans="2:7" x14ac:dyDescent="0.25">
      <c r="B61" s="128"/>
      <c r="E61" s="97"/>
      <c r="F61" s="46"/>
    </row>
    <row r="62" spans="2:7" x14ac:dyDescent="0.25">
      <c r="B62" s="128" t="s">
        <v>622</v>
      </c>
      <c r="C62" t="s">
        <v>621</v>
      </c>
      <c r="D62" t="s">
        <v>620</v>
      </c>
      <c r="E62" s="97">
        <f>VLOOKUP(B62,[1]!Table_elnos2k3_ElnosReports_ArtikalCjenovnikVp1[#Data],3,FALSE)</f>
        <v>50.64</v>
      </c>
      <c r="F62" s="46"/>
    </row>
    <row r="63" spans="2:7" x14ac:dyDescent="0.25">
      <c r="B63" s="128"/>
      <c r="E63" s="97"/>
      <c r="F63" s="46"/>
    </row>
    <row r="64" spans="2:7" x14ac:dyDescent="0.25">
      <c r="B64" s="128" t="s">
        <v>623</v>
      </c>
      <c r="C64" t="s">
        <v>626</v>
      </c>
      <c r="D64" t="s">
        <v>620</v>
      </c>
      <c r="E64" s="97">
        <f>VLOOKUP(B64,[1]!Table_elnos2k3_ElnosReports_ArtikalCjenovnikVp1[#Data],3,FALSE)</f>
        <v>62.01</v>
      </c>
      <c r="F64" s="46"/>
    </row>
    <row r="65" spans="2:7" x14ac:dyDescent="0.25">
      <c r="B65" s="128"/>
      <c r="E65" s="97"/>
      <c r="F65" s="46"/>
    </row>
    <row r="66" spans="2:7" x14ac:dyDescent="0.25">
      <c r="B66" s="128" t="s">
        <v>624</v>
      </c>
      <c r="C66" t="s">
        <v>627</v>
      </c>
      <c r="D66" t="s">
        <v>620</v>
      </c>
      <c r="E66" s="97">
        <f>VLOOKUP(B66,[1]!Table_elnos2k3_ElnosReports_ArtikalCjenovnikVp1[#Data],3,FALSE)</f>
        <v>91.98</v>
      </c>
      <c r="F66" s="46"/>
    </row>
    <row r="67" spans="2:7" x14ac:dyDescent="0.25">
      <c r="B67" s="128"/>
      <c r="E67" s="97"/>
      <c r="F67" s="46"/>
    </row>
    <row r="68" spans="2:7" x14ac:dyDescent="0.25">
      <c r="B68" s="128" t="s">
        <v>711</v>
      </c>
      <c r="C68" s="12" t="s">
        <v>710</v>
      </c>
      <c r="D68" s="12"/>
      <c r="E68" s="97">
        <f>VLOOKUP(B68,[1]!Table_elnos2k3_ElnosReports_ArtikalCjenovnikVp1[#Data],3,FALSE)</f>
        <v>43.5</v>
      </c>
      <c r="F68" s="46"/>
    </row>
    <row r="69" spans="2:7" ht="15.75" x14ac:dyDescent="0.25">
      <c r="B69" s="128"/>
      <c r="E69" s="97"/>
      <c r="F69" s="46"/>
      <c r="G69" s="10"/>
    </row>
    <row r="70" spans="2:7" x14ac:dyDescent="0.25">
      <c r="B70" s="129" t="s">
        <v>625</v>
      </c>
      <c r="C70" s="13" t="s">
        <v>628</v>
      </c>
      <c r="D70" s="13" t="s">
        <v>620</v>
      </c>
      <c r="E70" s="98">
        <f>VLOOKUP(B70,[1]!Table_elnos2k3_ElnosReports_ArtikalCjenovnikVp1[#Data],3,FALSE)</f>
        <v>50.64</v>
      </c>
      <c r="F70" s="48"/>
    </row>
    <row r="71" spans="2:7" x14ac:dyDescent="0.25">
      <c r="B71" s="125"/>
    </row>
    <row r="72" spans="2:7" x14ac:dyDescent="0.25">
      <c r="B72" s="125"/>
    </row>
    <row r="73" spans="2:7" x14ac:dyDescent="0.25">
      <c r="B73" s="125"/>
    </row>
    <row r="157" spans="3:5" ht="15.75" x14ac:dyDescent="0.25">
      <c r="C157" s="39"/>
    </row>
    <row r="158" spans="3:5" x14ac:dyDescent="0.25">
      <c r="D158" s="9"/>
      <c r="E158" s="9"/>
    </row>
    <row r="159" spans="3:5" x14ac:dyDescent="0.25">
      <c r="D159" s="9"/>
      <c r="E159" s="9"/>
    </row>
    <row r="160" spans="3:5" x14ac:dyDescent="0.25">
      <c r="D160" s="9"/>
      <c r="E160" s="9"/>
    </row>
    <row r="161" spans="4:5" x14ac:dyDescent="0.25">
      <c r="D161" s="9"/>
      <c r="E161" s="9"/>
    </row>
    <row r="162" spans="4:5" x14ac:dyDescent="0.25">
      <c r="D162" s="9"/>
      <c r="E162" s="9"/>
    </row>
    <row r="202" spans="2:5" ht="15.75" x14ac:dyDescent="0.25">
      <c r="B202" s="1" t="s">
        <v>1</v>
      </c>
      <c r="C202" s="39"/>
    </row>
    <row r="203" spans="2:5" x14ac:dyDescent="0.25">
      <c r="B203" s="7"/>
      <c r="C203" s="8"/>
      <c r="D203" s="9"/>
      <c r="E203" s="9"/>
    </row>
    <row r="204" spans="2:5" x14ac:dyDescent="0.25">
      <c r="B204" s="7"/>
      <c r="C204" s="8"/>
      <c r="D204" s="9"/>
      <c r="E204" s="9"/>
    </row>
    <row r="205" spans="2:5" x14ac:dyDescent="0.25">
      <c r="D205" s="9"/>
      <c r="E205" s="9"/>
    </row>
    <row r="206" spans="2:5" x14ac:dyDescent="0.25">
      <c r="D206" s="9"/>
      <c r="E206" s="9"/>
    </row>
    <row r="207" spans="2:5" x14ac:dyDescent="0.25">
      <c r="D207" s="9"/>
      <c r="E207" s="9"/>
    </row>
    <row r="208" spans="2:5" x14ac:dyDescent="0.25">
      <c r="D208" s="9"/>
      <c r="E208" s="9"/>
    </row>
    <row r="209" spans="2:5" x14ac:dyDescent="0.25">
      <c r="D209" s="9"/>
      <c r="E209" s="9"/>
    </row>
    <row r="210" spans="2:5" x14ac:dyDescent="0.25">
      <c r="B210"/>
    </row>
    <row r="212" spans="2:5" x14ac:dyDescent="0.25">
      <c r="C212" s="22"/>
    </row>
    <row r="213" spans="2:5" x14ac:dyDescent="0.25">
      <c r="B213"/>
    </row>
    <row r="214" spans="2:5" x14ac:dyDescent="0.25">
      <c r="B214"/>
    </row>
    <row r="215" spans="2:5" x14ac:dyDescent="0.25">
      <c r="B215"/>
    </row>
    <row r="216" spans="2:5" x14ac:dyDescent="0.25">
      <c r="B216"/>
    </row>
    <row r="217" spans="2:5" x14ac:dyDescent="0.25">
      <c r="B217"/>
    </row>
    <row r="218" spans="2:5" x14ac:dyDescent="0.25">
      <c r="B218"/>
    </row>
    <row r="219" spans="2:5" x14ac:dyDescent="0.25">
      <c r="B219"/>
    </row>
    <row r="220" spans="2:5" x14ac:dyDescent="0.25">
      <c r="B220"/>
    </row>
    <row r="221" spans="2:5" x14ac:dyDescent="0.25">
      <c r="B221"/>
    </row>
    <row r="222" spans="2:5" x14ac:dyDescent="0.25">
      <c r="B222"/>
    </row>
    <row r="223" spans="2:5" x14ac:dyDescent="0.25">
      <c r="B223"/>
    </row>
    <row r="224" spans="2:5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89" spans="9:12" x14ac:dyDescent="0.25">
      <c r="J289" s="1"/>
    </row>
    <row r="293" spans="9:12" x14ac:dyDescent="0.25">
      <c r="J293" s="1"/>
    </row>
    <row r="298" spans="9:12" x14ac:dyDescent="0.25">
      <c r="I298" s="1"/>
    </row>
    <row r="300" spans="9:12" x14ac:dyDescent="0.25">
      <c r="J300" s="1"/>
    </row>
    <row r="302" spans="9:12" x14ac:dyDescent="0.25">
      <c r="I302" s="1"/>
      <c r="K302" s="1"/>
      <c r="L302" s="16"/>
    </row>
    <row r="306" spans="3:12" x14ac:dyDescent="0.25">
      <c r="K306" s="1"/>
      <c r="L306" s="16"/>
    </row>
    <row r="309" spans="3:12" x14ac:dyDescent="0.25">
      <c r="I309" s="1"/>
    </row>
    <row r="313" spans="3:12" x14ac:dyDescent="0.25">
      <c r="K313" s="1"/>
      <c r="L313" s="16"/>
    </row>
    <row r="317" spans="3:12" x14ac:dyDescent="0.25">
      <c r="C317" s="1"/>
      <c r="D317" s="16"/>
      <c r="E317" s="16"/>
    </row>
    <row r="319" spans="3:12" x14ac:dyDescent="0.25">
      <c r="C319" s="1"/>
      <c r="D319" s="16"/>
      <c r="E319" s="16"/>
    </row>
    <row r="320" spans="3:12" x14ac:dyDescent="0.25">
      <c r="C320" s="1"/>
      <c r="D320" s="16"/>
      <c r="E320" s="16"/>
    </row>
    <row r="321" spans="3:5" x14ac:dyDescent="0.25">
      <c r="C321" s="1"/>
      <c r="D321" s="16"/>
      <c r="E321" s="16"/>
    </row>
    <row r="322" spans="3:5" x14ac:dyDescent="0.25">
      <c r="C322" s="1"/>
      <c r="D322" s="16"/>
      <c r="E322" s="16"/>
    </row>
    <row r="323" spans="3:5" x14ac:dyDescent="0.25">
      <c r="C323" s="1"/>
      <c r="D323" s="16"/>
      <c r="E323" s="16"/>
    </row>
    <row r="324" spans="3:5" x14ac:dyDescent="0.25">
      <c r="C324" s="1"/>
      <c r="D324" s="16"/>
      <c r="E324" s="16"/>
    </row>
    <row r="486" spans="3:5" x14ac:dyDescent="0.25">
      <c r="C486" s="1"/>
      <c r="D486" s="16"/>
      <c r="E486" s="16"/>
    </row>
    <row r="487" spans="3:5" x14ac:dyDescent="0.25">
      <c r="C487" s="1"/>
      <c r="D487" s="16"/>
      <c r="E487" s="16"/>
    </row>
    <row r="488" spans="3:5" x14ac:dyDescent="0.25">
      <c r="C488" s="1"/>
      <c r="D488" s="16"/>
      <c r="E488" s="16"/>
    </row>
    <row r="489" spans="3:5" x14ac:dyDescent="0.25">
      <c r="C489" s="1"/>
      <c r="D489" s="16"/>
      <c r="E489" s="16"/>
    </row>
    <row r="490" spans="3:5" x14ac:dyDescent="0.25">
      <c r="C490" s="1"/>
      <c r="D490" s="16"/>
      <c r="E490" s="16"/>
    </row>
    <row r="491" spans="3:5" x14ac:dyDescent="0.25">
      <c r="C491" s="1"/>
      <c r="D491" s="16"/>
      <c r="E491" s="16"/>
    </row>
    <row r="492" spans="3:5" x14ac:dyDescent="0.25">
      <c r="C492" s="1"/>
      <c r="D492" s="16"/>
      <c r="E492" s="16"/>
    </row>
    <row r="493" spans="3:5" x14ac:dyDescent="0.25">
      <c r="C493" s="1"/>
      <c r="D493" s="16"/>
      <c r="E493" s="16"/>
    </row>
    <row r="494" spans="3:5" x14ac:dyDescent="0.25">
      <c r="C494" s="1"/>
      <c r="D494" s="16"/>
      <c r="E494" s="16"/>
    </row>
    <row r="495" spans="3:5" x14ac:dyDescent="0.25">
      <c r="C495" s="1"/>
      <c r="D495" s="16"/>
      <c r="E495" s="16"/>
    </row>
    <row r="496" spans="3:5" x14ac:dyDescent="0.25">
      <c r="C496" s="1"/>
      <c r="D496" s="16"/>
      <c r="E496" s="16"/>
    </row>
    <row r="497" spans="3:5" x14ac:dyDescent="0.25">
      <c r="C497" s="1"/>
      <c r="D497" s="16"/>
      <c r="E497" s="16"/>
    </row>
    <row r="498" spans="3:5" x14ac:dyDescent="0.25">
      <c r="C498" s="1"/>
      <c r="D498" s="16"/>
      <c r="E498" s="16"/>
    </row>
    <row r="499" spans="3:5" x14ac:dyDescent="0.25">
      <c r="C499" s="1"/>
      <c r="D499" s="16"/>
      <c r="E499" s="16"/>
    </row>
    <row r="500" spans="3:5" x14ac:dyDescent="0.25">
      <c r="C500" s="1"/>
      <c r="D500" s="16"/>
      <c r="E500" s="16"/>
    </row>
    <row r="501" spans="3:5" x14ac:dyDescent="0.25">
      <c r="C501" s="1"/>
      <c r="D501" s="16"/>
      <c r="E501" s="16"/>
    </row>
    <row r="502" spans="3:5" x14ac:dyDescent="0.25">
      <c r="C502" s="1"/>
      <c r="D502" s="16"/>
      <c r="E502" s="16"/>
    </row>
    <row r="503" spans="3:5" x14ac:dyDescent="0.25">
      <c r="C503" s="1"/>
      <c r="D503" s="16"/>
      <c r="E503" s="16"/>
    </row>
    <row r="504" spans="3:5" x14ac:dyDescent="0.25">
      <c r="C504" s="1"/>
      <c r="D504" s="16"/>
      <c r="E504" s="16"/>
    </row>
    <row r="505" spans="3:5" x14ac:dyDescent="0.25">
      <c r="C505" s="1"/>
      <c r="D505" s="16"/>
      <c r="E505" s="16"/>
    </row>
    <row r="506" spans="3:5" x14ac:dyDescent="0.25">
      <c r="C506" s="1"/>
      <c r="D506" s="16"/>
      <c r="E506" s="16"/>
    </row>
    <row r="507" spans="3:5" x14ac:dyDescent="0.25">
      <c r="C507" s="1"/>
      <c r="D507" s="16"/>
      <c r="E507" s="16"/>
    </row>
    <row r="508" spans="3:5" x14ac:dyDescent="0.25">
      <c r="C508" s="1"/>
      <c r="D508" s="16"/>
      <c r="E508" s="16"/>
    </row>
    <row r="509" spans="3:5" x14ac:dyDescent="0.25">
      <c r="C509" s="1"/>
      <c r="D509" s="16"/>
      <c r="E509" s="16"/>
    </row>
    <row r="510" spans="3:5" x14ac:dyDescent="0.25">
      <c r="C510" s="1"/>
      <c r="D510" s="16"/>
      <c r="E510" s="16"/>
    </row>
    <row r="511" spans="3:5" x14ac:dyDescent="0.25">
      <c r="C511" s="1"/>
      <c r="D511" s="16"/>
      <c r="E511" s="16"/>
    </row>
    <row r="512" spans="3:5" x14ac:dyDescent="0.25">
      <c r="C512" s="1"/>
      <c r="D512" s="16"/>
      <c r="E512" s="16"/>
    </row>
    <row r="513" spans="3:5" x14ac:dyDescent="0.25">
      <c r="C513" s="1"/>
      <c r="D513" s="16"/>
      <c r="E513" s="16"/>
    </row>
    <row r="514" spans="3:5" x14ac:dyDescent="0.25">
      <c r="C514" s="1"/>
      <c r="D514" s="16"/>
      <c r="E514" s="16"/>
    </row>
    <row r="515" spans="3:5" x14ac:dyDescent="0.25">
      <c r="C515" s="1"/>
      <c r="D515" s="16"/>
      <c r="E515" s="16"/>
    </row>
    <row r="516" spans="3:5" x14ac:dyDescent="0.25">
      <c r="C516" s="1"/>
      <c r="D516" s="16"/>
      <c r="E516" s="16"/>
    </row>
    <row r="517" spans="3:5" x14ac:dyDescent="0.25">
      <c r="C517" s="1"/>
      <c r="D517" s="16"/>
      <c r="E517" s="16"/>
    </row>
    <row r="518" spans="3:5" x14ac:dyDescent="0.25">
      <c r="C518" s="1"/>
      <c r="D518" s="16"/>
      <c r="E518" s="16"/>
    </row>
    <row r="519" spans="3:5" x14ac:dyDescent="0.25">
      <c r="C519" s="1"/>
      <c r="D519" s="16"/>
      <c r="E519" s="16"/>
    </row>
    <row r="520" spans="3:5" x14ac:dyDescent="0.25">
      <c r="C520" s="1"/>
      <c r="D520" s="16"/>
      <c r="E520" s="16"/>
    </row>
    <row r="521" spans="3:5" x14ac:dyDescent="0.25">
      <c r="C521" s="1"/>
      <c r="D521" s="16"/>
      <c r="E521" s="16"/>
    </row>
    <row r="522" spans="3:5" x14ac:dyDescent="0.25">
      <c r="C522" s="1"/>
      <c r="D522" s="16"/>
      <c r="E522" s="16"/>
    </row>
    <row r="523" spans="3:5" x14ac:dyDescent="0.25">
      <c r="C523" s="1"/>
      <c r="D523" s="16"/>
      <c r="E523" s="16"/>
    </row>
    <row r="524" spans="3:5" x14ac:dyDescent="0.25">
      <c r="C524" s="1"/>
      <c r="D524" s="16"/>
      <c r="E524" s="16"/>
    </row>
    <row r="525" spans="3:5" x14ac:dyDescent="0.25">
      <c r="C525" s="1"/>
      <c r="D525" s="16"/>
      <c r="E525" s="16"/>
    </row>
    <row r="526" spans="3:5" x14ac:dyDescent="0.25">
      <c r="C526" s="1"/>
      <c r="D526" s="16"/>
      <c r="E526" s="16"/>
    </row>
    <row r="527" spans="3:5" x14ac:dyDescent="0.25">
      <c r="C527" s="1"/>
      <c r="D527" s="16"/>
      <c r="E527" s="16"/>
    </row>
    <row r="528" spans="3:5" x14ac:dyDescent="0.25">
      <c r="C528" s="1"/>
      <c r="D528" s="16"/>
      <c r="E528" s="16"/>
    </row>
    <row r="529" spans="3:5" x14ac:dyDescent="0.25">
      <c r="C529" s="1"/>
      <c r="D529" s="16"/>
      <c r="E529" s="16"/>
    </row>
    <row r="530" spans="3:5" x14ac:dyDescent="0.25">
      <c r="C530" s="1"/>
      <c r="D530" s="16"/>
      <c r="E530" s="16"/>
    </row>
    <row r="531" spans="3:5" x14ac:dyDescent="0.25">
      <c r="C531" s="1"/>
      <c r="D531" s="16"/>
      <c r="E531" s="16"/>
    </row>
    <row r="532" spans="3:5" x14ac:dyDescent="0.25">
      <c r="C532" s="1"/>
      <c r="D532" s="16"/>
      <c r="E532" s="16"/>
    </row>
    <row r="533" spans="3:5" x14ac:dyDescent="0.25">
      <c r="C533" s="1"/>
      <c r="D533" s="16"/>
      <c r="E533" s="16"/>
    </row>
    <row r="534" spans="3:5" x14ac:dyDescent="0.25">
      <c r="C534" s="1"/>
      <c r="D534" s="16"/>
      <c r="E534" s="16"/>
    </row>
    <row r="535" spans="3:5" x14ac:dyDescent="0.25">
      <c r="C535" s="1"/>
      <c r="D535" s="16"/>
      <c r="E535" s="16"/>
    </row>
    <row r="536" spans="3:5" x14ac:dyDescent="0.25">
      <c r="C536" s="1"/>
      <c r="D536" s="16"/>
      <c r="E536" s="16"/>
    </row>
    <row r="537" spans="3:5" x14ac:dyDescent="0.25">
      <c r="C537" s="1"/>
      <c r="D537" s="16"/>
      <c r="E537" s="16"/>
    </row>
    <row r="538" spans="3:5" x14ac:dyDescent="0.25">
      <c r="C538" s="1"/>
      <c r="D538" s="16"/>
      <c r="E538" s="16"/>
    </row>
    <row r="539" spans="3:5" x14ac:dyDescent="0.25">
      <c r="C539" s="1"/>
      <c r="D539" s="16"/>
      <c r="E539" s="16"/>
    </row>
    <row r="540" spans="3:5" x14ac:dyDescent="0.25">
      <c r="C540" s="1"/>
      <c r="D540" s="16"/>
      <c r="E540" s="16"/>
    </row>
    <row r="541" spans="3:5" x14ac:dyDescent="0.25">
      <c r="C541" s="1"/>
      <c r="D541" s="16"/>
      <c r="E541" s="16"/>
    </row>
    <row r="542" spans="3:5" x14ac:dyDescent="0.25">
      <c r="C542" s="1"/>
      <c r="D542" s="16"/>
      <c r="E542" s="16"/>
    </row>
    <row r="543" spans="3:5" x14ac:dyDescent="0.25">
      <c r="C543" s="1"/>
      <c r="D543" s="16"/>
      <c r="E543" s="16"/>
    </row>
    <row r="544" spans="3:5" x14ac:dyDescent="0.25">
      <c r="C544" s="1"/>
      <c r="D544" s="16"/>
      <c r="E544" s="16"/>
    </row>
    <row r="545" spans="3:5" x14ac:dyDescent="0.25">
      <c r="C545" s="1"/>
      <c r="D545" s="16"/>
      <c r="E545" s="16"/>
    </row>
    <row r="546" spans="3:5" x14ac:dyDescent="0.25">
      <c r="C546" s="1"/>
      <c r="D546" s="16"/>
      <c r="E546" s="16"/>
    </row>
    <row r="547" spans="3:5" x14ac:dyDescent="0.25">
      <c r="C547" s="1"/>
      <c r="D547" s="16"/>
      <c r="E547" s="16"/>
    </row>
    <row r="548" spans="3:5" x14ac:dyDescent="0.25">
      <c r="C548" s="1"/>
      <c r="D548" s="16"/>
      <c r="E548" s="16"/>
    </row>
    <row r="549" spans="3:5" x14ac:dyDescent="0.25">
      <c r="C549" s="1"/>
      <c r="D549" s="16"/>
      <c r="E549" s="16"/>
    </row>
    <row r="550" spans="3:5" x14ac:dyDescent="0.25">
      <c r="C550" s="1"/>
      <c r="D550" s="16"/>
      <c r="E550" s="16"/>
    </row>
    <row r="551" spans="3:5" x14ac:dyDescent="0.25">
      <c r="C551" s="1"/>
      <c r="D551" s="16"/>
      <c r="E551" s="16"/>
    </row>
    <row r="552" spans="3:5" x14ac:dyDescent="0.25">
      <c r="C552" s="1"/>
      <c r="D552" s="16"/>
      <c r="E552" s="16"/>
    </row>
    <row r="553" spans="3:5" x14ac:dyDescent="0.25">
      <c r="C553" s="1"/>
      <c r="D553" s="16"/>
      <c r="E553" s="16"/>
    </row>
    <row r="554" spans="3:5" x14ac:dyDescent="0.25">
      <c r="C554" s="1"/>
      <c r="D554" s="16"/>
      <c r="E554" s="16"/>
    </row>
    <row r="555" spans="3:5" x14ac:dyDescent="0.25">
      <c r="C555" s="1"/>
      <c r="D555" s="16"/>
      <c r="E555" s="16"/>
    </row>
    <row r="556" spans="3:5" x14ac:dyDescent="0.25">
      <c r="C556" s="1"/>
      <c r="D556" s="16"/>
      <c r="E556" s="16"/>
    </row>
    <row r="557" spans="3:5" x14ac:dyDescent="0.25">
      <c r="C557" s="1"/>
      <c r="D557" s="16"/>
      <c r="E557" s="16"/>
    </row>
    <row r="558" spans="3:5" x14ac:dyDescent="0.25">
      <c r="C558" s="1"/>
      <c r="D558" s="16"/>
      <c r="E558" s="16"/>
    </row>
    <row r="559" spans="3:5" x14ac:dyDescent="0.25">
      <c r="C559" s="1"/>
      <c r="D559" s="16"/>
      <c r="E559" s="16"/>
    </row>
    <row r="560" spans="3:5" x14ac:dyDescent="0.25">
      <c r="C560" s="1"/>
      <c r="D560" s="16"/>
      <c r="E560" s="16"/>
    </row>
    <row r="561" spans="3:5" x14ac:dyDescent="0.25">
      <c r="C561" s="1"/>
      <c r="D561" s="16"/>
      <c r="E561" s="16"/>
    </row>
    <row r="562" spans="3:5" x14ac:dyDescent="0.25">
      <c r="C562" s="1"/>
      <c r="D562" s="16"/>
      <c r="E562" s="16"/>
    </row>
    <row r="563" spans="3:5" x14ac:dyDescent="0.25">
      <c r="C563" s="1"/>
      <c r="D563" s="16"/>
      <c r="E563" s="16"/>
    </row>
    <row r="564" spans="3:5" x14ac:dyDescent="0.25">
      <c r="C564" s="1"/>
      <c r="D564" s="16"/>
      <c r="E564" s="16"/>
    </row>
    <row r="565" spans="3:5" x14ac:dyDescent="0.25">
      <c r="C565" s="1"/>
      <c r="D565" s="16"/>
      <c r="E565" s="16"/>
    </row>
    <row r="566" spans="3:5" x14ac:dyDescent="0.25">
      <c r="C566" s="1"/>
      <c r="D566" s="16"/>
      <c r="E566" s="16"/>
    </row>
    <row r="567" spans="3:5" x14ac:dyDescent="0.25">
      <c r="C567" s="1"/>
      <c r="D567" s="16"/>
      <c r="E567" s="16"/>
    </row>
    <row r="568" spans="3:5" x14ac:dyDescent="0.25">
      <c r="C568" s="1"/>
      <c r="D568" s="16"/>
      <c r="E568" s="16"/>
    </row>
    <row r="625" spans="3:5" x14ac:dyDescent="0.25">
      <c r="C625" s="1"/>
      <c r="D625" s="16"/>
      <c r="E625" s="16"/>
    </row>
    <row r="626" spans="3:5" x14ac:dyDescent="0.25">
      <c r="C626" s="1"/>
      <c r="D626" s="16"/>
      <c r="E626" s="16"/>
    </row>
    <row r="627" spans="3:5" x14ac:dyDescent="0.25">
      <c r="C627" s="1"/>
      <c r="D627" s="16"/>
      <c r="E627" s="16"/>
    </row>
    <row r="628" spans="3:5" x14ac:dyDescent="0.25">
      <c r="C628" s="1"/>
      <c r="D628" s="16"/>
      <c r="E628" s="16"/>
    </row>
    <row r="629" spans="3:5" x14ac:dyDescent="0.25">
      <c r="C629" s="1"/>
      <c r="D629" s="16"/>
      <c r="E629" s="16"/>
    </row>
    <row r="630" spans="3:5" x14ac:dyDescent="0.25">
      <c r="C630" s="1"/>
      <c r="D630" s="16"/>
      <c r="E630" s="16"/>
    </row>
    <row r="631" spans="3:5" x14ac:dyDescent="0.25">
      <c r="C631" s="1"/>
      <c r="D631" s="16"/>
      <c r="E631" s="16"/>
    </row>
  </sheetData>
  <phoneticPr fontId="10" type="noConversion"/>
  <hyperlinks>
    <hyperlink ref="C6" r:id="rId1" xr:uid="{00000000-0004-0000-0100-000000000000}"/>
  </hyperlinks>
  <pageMargins left="0.7" right="0.7" top="0.75" bottom="0.75" header="0.3" footer="0.3"/>
  <pageSetup paperSize="9" scale="75" orientation="portrait" r:id="rId2"/>
  <colBreaks count="1" manualBreakCount="1">
    <brk id="6" min="1" max="66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F90"/>
  <sheetViews>
    <sheetView zoomScaleNormal="100" workbookViewId="0"/>
  </sheetViews>
  <sheetFormatPr defaultRowHeight="15" x14ac:dyDescent="0.25"/>
  <cols>
    <col min="1" max="1" width="7.140625" customWidth="1"/>
    <col min="3" max="3" width="66.7109375" customWidth="1"/>
    <col min="6" max="6" width="15.140625" customWidth="1"/>
  </cols>
  <sheetData>
    <row r="7" spans="2:6" ht="15.75" x14ac:dyDescent="0.25">
      <c r="B7" s="6"/>
      <c r="C7" s="15" t="s">
        <v>19</v>
      </c>
      <c r="D7" s="6"/>
      <c r="E7" s="6"/>
      <c r="F7" s="6"/>
    </row>
    <row r="8" spans="2:6" x14ac:dyDescent="0.25">
      <c r="B8" s="56" t="s">
        <v>20</v>
      </c>
      <c r="C8" s="87" t="s">
        <v>21</v>
      </c>
      <c r="D8" s="42" t="s">
        <v>452</v>
      </c>
      <c r="E8" s="96">
        <f>VLOOKUP(B8,[1]!Table_elnos2k3_ElnosReports_ArtikalCjenovnikVp1[#Data],3,FALSE)</f>
        <v>39.68</v>
      </c>
      <c r="F8" s="45"/>
    </row>
    <row r="9" spans="2:6" x14ac:dyDescent="0.25">
      <c r="B9" s="57"/>
      <c r="C9" s="88"/>
      <c r="D9" s="8"/>
      <c r="E9" s="97"/>
      <c r="F9" s="46"/>
    </row>
    <row r="10" spans="2:6" x14ac:dyDescent="0.25">
      <c r="B10" s="57" t="s">
        <v>663</v>
      </c>
      <c r="C10" s="88" t="s">
        <v>662</v>
      </c>
      <c r="D10" s="8" t="s">
        <v>453</v>
      </c>
      <c r="E10" s="97">
        <f>VLOOKUP(B10,[1]!Table_elnos2k3_ElnosReports_ArtikalCjenovnikVp1[#Data],3,FALSE)</f>
        <v>41.14</v>
      </c>
      <c r="F10" s="46"/>
    </row>
    <row r="11" spans="2:6" x14ac:dyDescent="0.25">
      <c r="B11" s="57"/>
      <c r="C11" s="88"/>
      <c r="D11" s="8"/>
      <c r="E11" s="97"/>
      <c r="F11" s="46"/>
    </row>
    <row r="12" spans="2:6" x14ac:dyDescent="0.25">
      <c r="B12" s="57" t="s">
        <v>664</v>
      </c>
      <c r="C12" s="92" t="s">
        <v>665</v>
      </c>
      <c r="D12" s="8" t="s">
        <v>452</v>
      </c>
      <c r="E12" s="97">
        <f>VLOOKUP(B12,[1]!Table_elnos2k3_ElnosReports_ArtikalCjenovnikVp1[#Data],3,FALSE)</f>
        <v>27.96</v>
      </c>
      <c r="F12" s="46"/>
    </row>
    <row r="13" spans="2:6" x14ac:dyDescent="0.25">
      <c r="B13" s="57"/>
      <c r="C13" s="88"/>
      <c r="D13" s="8"/>
      <c r="E13" s="97"/>
      <c r="F13" s="46"/>
    </row>
    <row r="14" spans="2:6" x14ac:dyDescent="0.25">
      <c r="B14" s="57" t="s">
        <v>666</v>
      </c>
      <c r="C14" s="92" t="s">
        <v>667</v>
      </c>
      <c r="D14" s="8" t="s">
        <v>453</v>
      </c>
      <c r="E14" s="97">
        <f>VLOOKUP(B14,[1]!Table_elnos2k3_ElnosReports_ArtikalCjenovnikVp1[#Data],3,FALSE)</f>
        <v>27.96</v>
      </c>
      <c r="F14" s="46"/>
    </row>
    <row r="15" spans="2:6" x14ac:dyDescent="0.25">
      <c r="B15" s="57"/>
      <c r="C15" s="88"/>
      <c r="D15" s="8"/>
      <c r="E15" s="97"/>
      <c r="F15" s="46"/>
    </row>
    <row r="16" spans="2:6" x14ac:dyDescent="0.25">
      <c r="B16" s="57" t="s">
        <v>668</v>
      </c>
      <c r="C16" s="88" t="s">
        <v>669</v>
      </c>
      <c r="D16" s="8" t="s">
        <v>453</v>
      </c>
      <c r="E16" s="97">
        <f>VLOOKUP(B16,[1]!Table_elnos2k3_ElnosReports_ArtikalCjenovnikVp1[#Data],3,FALSE)</f>
        <v>27.96</v>
      </c>
      <c r="F16" s="46"/>
    </row>
    <row r="17" spans="2:6" x14ac:dyDescent="0.25">
      <c r="B17" s="57"/>
      <c r="C17" s="88"/>
      <c r="D17" s="8"/>
      <c r="E17" s="97"/>
      <c r="F17" s="46"/>
    </row>
    <row r="18" spans="2:6" x14ac:dyDescent="0.25">
      <c r="B18" s="58" t="s">
        <v>670</v>
      </c>
      <c r="C18" s="93" t="s">
        <v>671</v>
      </c>
      <c r="D18" s="47" t="s">
        <v>453</v>
      </c>
      <c r="E18" s="98">
        <f>VLOOKUP(B18,[1]!Table_elnos2k3_ElnosReports_ArtikalCjenovnikVp1[#Data],3,FALSE)</f>
        <v>27.96</v>
      </c>
      <c r="F18" s="48"/>
    </row>
    <row r="19" spans="2:6" x14ac:dyDescent="0.25">
      <c r="B19" s="56"/>
      <c r="C19" s="88"/>
      <c r="D19" s="8"/>
      <c r="E19" s="96"/>
      <c r="F19" s="45"/>
    </row>
    <row r="20" spans="2:6" x14ac:dyDescent="0.25">
      <c r="B20" s="57" t="s">
        <v>22</v>
      </c>
      <c r="C20" s="88" t="s">
        <v>23</v>
      </c>
      <c r="D20" s="8" t="s">
        <v>257</v>
      </c>
      <c r="E20" s="97">
        <f>VLOOKUP(B20,[1]!Table_elnos2k3_ElnosReports_ArtikalCjenovnikVp1[#Data],3,FALSE)</f>
        <v>17.16</v>
      </c>
      <c r="F20" s="46"/>
    </row>
    <row r="21" spans="2:6" x14ac:dyDescent="0.25">
      <c r="B21" s="57"/>
      <c r="C21" s="88"/>
      <c r="D21" s="8"/>
      <c r="E21" s="97"/>
      <c r="F21" s="46"/>
    </row>
    <row r="22" spans="2:6" x14ac:dyDescent="0.25">
      <c r="B22" s="57" t="s">
        <v>24</v>
      </c>
      <c r="C22" s="88" t="s">
        <v>25</v>
      </c>
      <c r="D22" s="8" t="s">
        <v>257</v>
      </c>
      <c r="E22" s="97">
        <f>VLOOKUP(B22,[1]!Table_elnos2k3_ElnosReports_ArtikalCjenovnikVp1[#Data],3,FALSE)</f>
        <v>14.22</v>
      </c>
      <c r="F22" s="46"/>
    </row>
    <row r="23" spans="2:6" x14ac:dyDescent="0.25">
      <c r="B23" s="57"/>
      <c r="C23" s="88"/>
      <c r="D23" s="8"/>
      <c r="E23" s="97"/>
      <c r="F23" s="46"/>
    </row>
    <row r="24" spans="2:6" x14ac:dyDescent="0.25">
      <c r="B24" s="60" t="s">
        <v>672</v>
      </c>
      <c r="C24" s="52" t="s">
        <v>26</v>
      </c>
      <c r="D24" s="8" t="s">
        <v>257</v>
      </c>
      <c r="E24" s="97">
        <f>VLOOKUP(B24,[1]!Table_elnos2k3_ElnosReports_ArtikalCjenovnikVp1[#Data],3,FALSE)</f>
        <v>20.85</v>
      </c>
      <c r="F24" s="46"/>
    </row>
    <row r="25" spans="2:6" x14ac:dyDescent="0.25">
      <c r="B25" s="60"/>
      <c r="C25" s="52"/>
      <c r="D25" s="8"/>
      <c r="E25" s="97"/>
      <c r="F25" s="46"/>
    </row>
    <row r="26" spans="2:6" x14ac:dyDescent="0.25">
      <c r="B26" s="60" t="s">
        <v>27</v>
      </c>
      <c r="C26" s="52" t="s">
        <v>28</v>
      </c>
      <c r="D26" s="8" t="s">
        <v>257</v>
      </c>
      <c r="E26" s="97">
        <f>VLOOKUP(B26,[1]!Table_elnos2k3_ElnosReports_ArtikalCjenovnikVp1[#Data],3,FALSE)</f>
        <v>16.829999999999998</v>
      </c>
      <c r="F26" s="46"/>
    </row>
    <row r="27" spans="2:6" x14ac:dyDescent="0.25">
      <c r="B27" s="60"/>
      <c r="C27" s="52"/>
      <c r="D27" s="8"/>
      <c r="E27" s="97"/>
      <c r="F27" s="46"/>
    </row>
    <row r="28" spans="2:6" x14ac:dyDescent="0.25">
      <c r="B28" s="60" t="s">
        <v>29</v>
      </c>
      <c r="C28" s="52" t="s">
        <v>30</v>
      </c>
      <c r="D28" s="8" t="s">
        <v>257</v>
      </c>
      <c r="E28" s="97">
        <f>VLOOKUP(B28,[1]!Table_elnos2k3_ElnosReports_ArtikalCjenovnikVp1[#Data],3,FALSE)</f>
        <v>18.46</v>
      </c>
      <c r="F28" s="46"/>
    </row>
    <row r="29" spans="2:6" x14ac:dyDescent="0.25">
      <c r="B29" s="60"/>
      <c r="C29" s="52"/>
      <c r="D29" s="8"/>
      <c r="E29" s="97"/>
      <c r="F29" s="46"/>
    </row>
    <row r="30" spans="2:6" x14ac:dyDescent="0.25">
      <c r="B30" s="61" t="s">
        <v>31</v>
      </c>
      <c r="C30" s="53" t="s">
        <v>32</v>
      </c>
      <c r="D30" s="47" t="s">
        <v>257</v>
      </c>
      <c r="E30" s="98">
        <f>VLOOKUP(B30,[1]!Table_elnos2k3_ElnosReports_ArtikalCjenovnikVp1[#Data],3,FALSE)</f>
        <v>23.01</v>
      </c>
      <c r="F30" s="48"/>
    </row>
    <row r="31" spans="2:6" x14ac:dyDescent="0.25">
      <c r="B31" s="59"/>
      <c r="C31" s="54"/>
      <c r="D31" s="42"/>
      <c r="E31" s="96"/>
      <c r="F31" s="45"/>
    </row>
    <row r="32" spans="2:6" x14ac:dyDescent="0.25">
      <c r="B32" s="60" t="s">
        <v>166</v>
      </c>
      <c r="C32" s="52" t="s">
        <v>167</v>
      </c>
      <c r="D32" s="8" t="s">
        <v>241</v>
      </c>
      <c r="E32" s="98">
        <f>VLOOKUP(B32,[1]!Table_elnos2k3_ElnosReports_ArtikalCjenovnikVp1[#Data],3,FALSE)</f>
        <v>70</v>
      </c>
      <c r="F32" s="48"/>
    </row>
    <row r="33" spans="2:6" ht="15.75" x14ac:dyDescent="0.25">
      <c r="B33" s="4" t="s">
        <v>1</v>
      </c>
      <c r="C33" s="5" t="s">
        <v>33</v>
      </c>
      <c r="D33" s="6"/>
      <c r="E33" s="18"/>
      <c r="F33" s="6"/>
    </row>
    <row r="34" spans="2:6" x14ac:dyDescent="0.25">
      <c r="B34" s="59" t="s">
        <v>458</v>
      </c>
      <c r="C34" t="s">
        <v>459</v>
      </c>
      <c r="D34" t="s">
        <v>452</v>
      </c>
      <c r="E34" s="96">
        <f>VLOOKUP(B34,[1]!Table_elnos2k3_ElnosReports_ArtikalCjenovnikVp1[#Data],3,FALSE)</f>
        <v>2.85</v>
      </c>
      <c r="F34" s="45"/>
    </row>
    <row r="35" spans="2:6" ht="15.75" x14ac:dyDescent="0.25">
      <c r="B35" s="60"/>
      <c r="C35" s="39"/>
      <c r="E35" s="97"/>
      <c r="F35" s="46"/>
    </row>
    <row r="36" spans="2:6" x14ac:dyDescent="0.25">
      <c r="B36" s="60" t="s">
        <v>34</v>
      </c>
      <c r="C36" t="s">
        <v>35</v>
      </c>
      <c r="D36" t="s">
        <v>453</v>
      </c>
      <c r="E36" s="97">
        <f>VLOOKUP(B36,[1]!Table_elnos2k3_ElnosReports_ArtikalCjenovnikVp1[#Data],3,FALSE)</f>
        <v>2.85</v>
      </c>
      <c r="F36" s="46"/>
    </row>
    <row r="37" spans="2:6" x14ac:dyDescent="0.25">
      <c r="B37" s="60"/>
      <c r="E37" s="97"/>
      <c r="F37" s="46"/>
    </row>
    <row r="38" spans="2:6" x14ac:dyDescent="0.25">
      <c r="B38" s="60" t="s">
        <v>36</v>
      </c>
      <c r="C38" t="s">
        <v>37</v>
      </c>
      <c r="D38" t="s">
        <v>452</v>
      </c>
      <c r="E38" s="97">
        <f>VLOOKUP(B38,[1]!Table_elnos2k3_ElnosReports_ArtikalCjenovnikVp1[#Data],3,FALSE)</f>
        <v>4.12</v>
      </c>
      <c r="F38" s="46"/>
    </row>
    <row r="39" spans="2:6" x14ac:dyDescent="0.25">
      <c r="B39" s="60"/>
      <c r="E39" s="97"/>
      <c r="F39" s="46"/>
    </row>
    <row r="40" spans="2:6" x14ac:dyDescent="0.25">
      <c r="B40" s="60" t="s">
        <v>168</v>
      </c>
      <c r="C40" t="s">
        <v>169</v>
      </c>
      <c r="D40" t="s">
        <v>453</v>
      </c>
      <c r="E40" s="97">
        <f>VLOOKUP(B40,[1]!Table_elnos2k3_ElnosReports_ArtikalCjenovnikVp1[#Data],3,FALSE)</f>
        <v>4.12</v>
      </c>
      <c r="F40" s="46"/>
    </row>
    <row r="41" spans="2:6" x14ac:dyDescent="0.25">
      <c r="B41" s="60"/>
      <c r="E41" s="97"/>
      <c r="F41" s="46"/>
    </row>
    <row r="42" spans="2:6" x14ac:dyDescent="0.25">
      <c r="B42" s="60" t="s">
        <v>38</v>
      </c>
      <c r="C42" t="s">
        <v>170</v>
      </c>
      <c r="D42" t="s">
        <v>453</v>
      </c>
      <c r="E42" s="97">
        <f>VLOOKUP(B42,[1]!Table_elnos2k3_ElnosReports_ArtikalCjenovnikVp1[#Data],3,FALSE)</f>
        <v>5.69</v>
      </c>
      <c r="F42" s="46"/>
    </row>
    <row r="43" spans="2:6" x14ac:dyDescent="0.25">
      <c r="B43" s="60"/>
      <c r="E43" s="97"/>
      <c r="F43" s="46"/>
    </row>
    <row r="44" spans="2:6" x14ac:dyDescent="0.25">
      <c r="B44" s="57" t="s">
        <v>39</v>
      </c>
      <c r="C44" s="8" t="s">
        <v>171</v>
      </c>
      <c r="D44" s="8" t="s">
        <v>452</v>
      </c>
      <c r="E44" s="97">
        <f>VLOOKUP(B44,[1]!Table_elnos2k3_ElnosReports_ArtikalCjenovnikVp1[#Data],3,FALSE)</f>
        <v>7.89</v>
      </c>
      <c r="F44" s="46"/>
    </row>
    <row r="45" spans="2:6" x14ac:dyDescent="0.25">
      <c r="B45" s="57"/>
      <c r="C45" s="8"/>
      <c r="D45" s="8"/>
      <c r="E45" s="97"/>
      <c r="F45" s="46"/>
    </row>
    <row r="46" spans="2:6" x14ac:dyDescent="0.25">
      <c r="B46" s="57" t="s">
        <v>172</v>
      </c>
      <c r="C46" s="8" t="s">
        <v>173</v>
      </c>
      <c r="D46" s="8" t="s">
        <v>240</v>
      </c>
      <c r="E46" s="97">
        <f>VLOOKUP(B46,[1]!Table_elnos2k3_ElnosReports_ArtikalCjenovnikVp1[#Data],3,FALSE)</f>
        <v>7.89</v>
      </c>
      <c r="F46" s="46"/>
    </row>
    <row r="47" spans="2:6" x14ac:dyDescent="0.25">
      <c r="B47" s="57"/>
      <c r="C47" s="8"/>
      <c r="D47" s="8"/>
      <c r="E47" s="97"/>
      <c r="F47" s="46"/>
    </row>
    <row r="48" spans="2:6" x14ac:dyDescent="0.25">
      <c r="B48" s="57" t="s">
        <v>511</v>
      </c>
      <c r="C48" t="s">
        <v>512</v>
      </c>
      <c r="D48" s="8" t="s">
        <v>240</v>
      </c>
      <c r="E48" s="97">
        <f>VLOOKUP(B48,[1]!Table_elnos2k3_ElnosReports_ArtikalCjenovnikVp1[#Data],3,FALSE)</f>
        <v>13.97</v>
      </c>
      <c r="F48" s="46"/>
    </row>
    <row r="49" spans="2:6" x14ac:dyDescent="0.25">
      <c r="B49" s="57"/>
      <c r="D49" s="8"/>
      <c r="E49" s="97"/>
      <c r="F49" s="46"/>
    </row>
    <row r="50" spans="2:6" x14ac:dyDescent="0.25">
      <c r="B50" s="57" t="s">
        <v>513</v>
      </c>
      <c r="C50" s="12" t="s">
        <v>514</v>
      </c>
      <c r="D50" s="8" t="s">
        <v>240</v>
      </c>
      <c r="E50" s="97">
        <f>VLOOKUP(B50,[1]!Table_elnos2k3_ElnosReports_ArtikalCjenovnikVp1[#Data],3,FALSE)</f>
        <v>14.37</v>
      </c>
      <c r="F50" s="46"/>
    </row>
    <row r="51" spans="2:6" x14ac:dyDescent="0.25">
      <c r="B51" s="57"/>
      <c r="C51" s="8"/>
      <c r="D51" s="8"/>
      <c r="E51" s="97"/>
      <c r="F51" s="46"/>
    </row>
    <row r="52" spans="2:6" x14ac:dyDescent="0.25">
      <c r="B52" s="61" t="s">
        <v>515</v>
      </c>
      <c r="C52" s="12" t="s">
        <v>516</v>
      </c>
      <c r="D52" t="s">
        <v>460</v>
      </c>
      <c r="E52" s="98">
        <f>VLOOKUP(B52,[1]!Table_elnos2k3_ElnosReports_ArtikalCjenovnikVp1[#Data],3,FALSE)</f>
        <v>14.37</v>
      </c>
      <c r="F52" s="48"/>
    </row>
    <row r="53" spans="2:6" ht="15.75" x14ac:dyDescent="0.25">
      <c r="B53" s="4" t="s">
        <v>1</v>
      </c>
      <c r="C53" s="5" t="s">
        <v>40</v>
      </c>
      <c r="D53" s="6"/>
      <c r="E53" s="18"/>
      <c r="F53" s="6"/>
    </row>
    <row r="54" spans="2:6" x14ac:dyDescent="0.25">
      <c r="B54" s="59" t="s">
        <v>196</v>
      </c>
      <c r="C54" s="91" t="s">
        <v>197</v>
      </c>
      <c r="D54" s="44" t="s">
        <v>460</v>
      </c>
      <c r="E54" s="96">
        <f>VLOOKUP(B54,[1]!Table_elnos2k3_ElnosReports_ArtikalCjenovnikVp1[#Data],3,FALSE)</f>
        <v>4.22</v>
      </c>
      <c r="F54" s="45"/>
    </row>
    <row r="55" spans="2:6" ht="15.75" x14ac:dyDescent="0.25">
      <c r="B55" s="60"/>
      <c r="C55" s="89"/>
      <c r="E55" s="97"/>
      <c r="F55" s="46"/>
    </row>
    <row r="56" spans="2:6" x14ac:dyDescent="0.25">
      <c r="B56" s="57" t="s">
        <v>41</v>
      </c>
      <c r="C56" s="92" t="s">
        <v>176</v>
      </c>
      <c r="D56" t="s">
        <v>460</v>
      </c>
      <c r="E56" s="97">
        <f>VLOOKUP(B56,[1]!Table_elnos2k3_ElnosReports_ArtikalCjenovnikVp1[#Data],3,FALSE)</f>
        <v>6.01</v>
      </c>
      <c r="F56" s="46"/>
    </row>
    <row r="57" spans="2:6" x14ac:dyDescent="0.25">
      <c r="B57" s="57"/>
      <c r="C57" s="88"/>
      <c r="E57" s="97"/>
      <c r="F57" s="46"/>
    </row>
    <row r="58" spans="2:6" x14ac:dyDescent="0.25">
      <c r="B58" s="57" t="s">
        <v>174</v>
      </c>
      <c r="C58" s="92" t="s">
        <v>177</v>
      </c>
      <c r="D58" t="s">
        <v>460</v>
      </c>
      <c r="E58" s="97">
        <f>VLOOKUP(B58,[1]!Table_elnos2k3_ElnosReports_ArtikalCjenovnikVp1[#Data],3,FALSE)</f>
        <v>6.01</v>
      </c>
      <c r="F58" s="46"/>
    </row>
    <row r="59" spans="2:6" x14ac:dyDescent="0.25">
      <c r="B59" s="57"/>
      <c r="C59" s="88"/>
      <c r="E59" s="97"/>
      <c r="F59" s="46"/>
    </row>
    <row r="60" spans="2:6" x14ac:dyDescent="0.25">
      <c r="B60" s="57" t="s">
        <v>461</v>
      </c>
      <c r="C60" s="92" t="s">
        <v>462</v>
      </c>
      <c r="D60" t="s">
        <v>460</v>
      </c>
      <c r="E60" s="97">
        <f>VLOOKUP(B60,[1]!Table_elnos2k3_ElnosReports_ArtikalCjenovnikVp1[#Data],3,FALSE)</f>
        <v>6.02</v>
      </c>
      <c r="F60" s="46"/>
    </row>
    <row r="61" spans="2:6" x14ac:dyDescent="0.25">
      <c r="B61" s="57"/>
      <c r="C61" s="88"/>
      <c r="E61" s="97"/>
      <c r="F61" s="46"/>
    </row>
    <row r="62" spans="2:6" x14ac:dyDescent="0.25">
      <c r="B62" s="57" t="s">
        <v>518</v>
      </c>
      <c r="C62" s="88" t="s">
        <v>517</v>
      </c>
      <c r="D62" t="s">
        <v>460</v>
      </c>
      <c r="E62" s="97">
        <f>VLOOKUP(B62,[1]!Table_elnos2k3_ElnosReports_ArtikalCjenovnikVp1[#Data],3,FALSE)</f>
        <v>8.3000000000000007</v>
      </c>
      <c r="F62" s="46"/>
    </row>
    <row r="63" spans="2:6" x14ac:dyDescent="0.25">
      <c r="B63" s="57"/>
      <c r="C63" s="88"/>
      <c r="E63" s="97"/>
      <c r="F63" s="46"/>
    </row>
    <row r="64" spans="2:6" x14ac:dyDescent="0.25">
      <c r="B64" s="57" t="s">
        <v>519</v>
      </c>
      <c r="C64" s="88" t="s">
        <v>520</v>
      </c>
      <c r="D64" t="s">
        <v>460</v>
      </c>
      <c r="E64" s="97">
        <f>VLOOKUP(B64,[1]!Table_elnos2k3_ElnosReports_ArtikalCjenovnikVp1[#Data],3,FALSE)</f>
        <v>8.2799999999999994</v>
      </c>
      <c r="F64" s="46"/>
    </row>
    <row r="65" spans="2:6" x14ac:dyDescent="0.25">
      <c r="B65" s="57"/>
      <c r="C65" s="88"/>
      <c r="E65" s="97"/>
      <c r="F65" s="46"/>
    </row>
    <row r="66" spans="2:6" x14ac:dyDescent="0.25">
      <c r="B66" s="57" t="s">
        <v>175</v>
      </c>
      <c r="C66" s="92" t="s">
        <v>178</v>
      </c>
      <c r="D66" t="s">
        <v>460</v>
      </c>
      <c r="E66" s="97">
        <f>VLOOKUP(B66,[1]!Table_elnos2k3_ElnosReports_ArtikalCjenovnikVp1[#Data],3,FALSE)</f>
        <v>8.2799999999999994</v>
      </c>
      <c r="F66" s="46"/>
    </row>
    <row r="67" spans="2:6" x14ac:dyDescent="0.25">
      <c r="B67" s="57"/>
      <c r="C67" s="88"/>
      <c r="E67" s="97"/>
      <c r="F67" s="46"/>
    </row>
    <row r="68" spans="2:6" x14ac:dyDescent="0.25">
      <c r="B68" s="57" t="s">
        <v>521</v>
      </c>
      <c r="C68" s="88" t="s">
        <v>522</v>
      </c>
      <c r="D68" t="s">
        <v>460</v>
      </c>
      <c r="E68" s="97">
        <f>VLOOKUP(B68,[1]!Table_elnos2k3_ElnosReports_ArtikalCjenovnikVp1[#Data],3,FALSE)</f>
        <v>12.8</v>
      </c>
      <c r="F68" s="46"/>
    </row>
    <row r="69" spans="2:6" x14ac:dyDescent="0.25">
      <c r="B69" s="57"/>
      <c r="C69" s="88"/>
      <c r="E69" s="97"/>
      <c r="F69" s="46"/>
    </row>
    <row r="70" spans="2:6" x14ac:dyDescent="0.25">
      <c r="B70" s="57" t="s">
        <v>525</v>
      </c>
      <c r="C70" s="92" t="s">
        <v>526</v>
      </c>
      <c r="D70" t="s">
        <v>452</v>
      </c>
      <c r="E70" s="97">
        <f>VLOOKUP(B70,[1]!Table_elnos2k3_ElnosReports_ArtikalCjenovnikVp1[#Data],3,FALSE)</f>
        <v>12.8</v>
      </c>
      <c r="F70" s="46"/>
    </row>
    <row r="71" spans="2:6" x14ac:dyDescent="0.25">
      <c r="B71" s="57"/>
      <c r="C71" s="88"/>
      <c r="E71" s="97"/>
      <c r="F71" s="46"/>
    </row>
    <row r="72" spans="2:6" x14ac:dyDescent="0.25">
      <c r="B72" s="57" t="s">
        <v>523</v>
      </c>
      <c r="C72" s="88" t="s">
        <v>524</v>
      </c>
      <c r="D72" t="s">
        <v>460</v>
      </c>
      <c r="E72" s="97">
        <f>VLOOKUP(B72,[1]!Table_elnos2k3_ElnosReports_ArtikalCjenovnikVp1[#Data],3,FALSE)</f>
        <v>12.8</v>
      </c>
      <c r="F72" s="46"/>
    </row>
    <row r="73" spans="2:6" x14ac:dyDescent="0.25">
      <c r="B73" s="57"/>
      <c r="C73" s="8"/>
      <c r="E73" s="97"/>
      <c r="F73" s="46"/>
    </row>
    <row r="74" spans="2:6" x14ac:dyDescent="0.25">
      <c r="B74" s="57" t="s">
        <v>527</v>
      </c>
      <c r="C74" s="92" t="s">
        <v>528</v>
      </c>
      <c r="D74" t="s">
        <v>452</v>
      </c>
      <c r="E74" s="98">
        <f>VLOOKUP(B74,[1]!Table_elnos2k3_ElnosReports_ArtikalCjenovnikVp1[#Data],3,FALSE)</f>
        <v>12.8</v>
      </c>
      <c r="F74" s="48"/>
    </row>
    <row r="75" spans="2:6" x14ac:dyDescent="0.25">
      <c r="B75" s="56"/>
      <c r="C75" s="87"/>
      <c r="D75" s="44"/>
      <c r="E75" s="96"/>
      <c r="F75" s="45"/>
    </row>
    <row r="76" spans="2:6" x14ac:dyDescent="0.25">
      <c r="B76" s="60" t="s">
        <v>42</v>
      </c>
      <c r="C76" s="52" t="s">
        <v>43</v>
      </c>
      <c r="D76" t="s">
        <v>533</v>
      </c>
      <c r="E76" s="97">
        <f>VLOOKUP(B76,[1]!Table_elnos2k3_ElnosReports_ArtikalCjenovnikVp1[#Data],3,FALSE)</f>
        <v>9.43</v>
      </c>
      <c r="F76" s="46"/>
    </row>
    <row r="77" spans="2:6" x14ac:dyDescent="0.25">
      <c r="B77" s="60"/>
      <c r="C77" s="52"/>
      <c r="E77" s="97"/>
      <c r="F77" s="46"/>
    </row>
    <row r="78" spans="2:6" x14ac:dyDescent="0.25">
      <c r="B78" s="60" t="s">
        <v>44</v>
      </c>
      <c r="C78" s="52" t="s">
        <v>45</v>
      </c>
      <c r="D78" t="s">
        <v>533</v>
      </c>
      <c r="E78" s="97">
        <f>VLOOKUP(B78,[1]!Table_elnos2k3_ElnosReports_ArtikalCjenovnikVp1[#Data],3,FALSE)</f>
        <v>10.119999999999999</v>
      </c>
      <c r="F78" s="46"/>
    </row>
    <row r="79" spans="2:6" x14ac:dyDescent="0.25">
      <c r="B79" s="60"/>
      <c r="C79" s="52"/>
      <c r="E79" s="97"/>
      <c r="F79" s="46"/>
    </row>
    <row r="80" spans="2:6" x14ac:dyDescent="0.25">
      <c r="B80" s="60" t="s">
        <v>46</v>
      </c>
      <c r="C80" s="52" t="s">
        <v>47</v>
      </c>
      <c r="D80" t="s">
        <v>533</v>
      </c>
      <c r="E80" s="97">
        <f>VLOOKUP(B80,[1]!Table_elnos2k3_ElnosReports_ArtikalCjenovnikVp1[#Data],3,FALSE)</f>
        <v>10.82</v>
      </c>
      <c r="F80" s="46"/>
    </row>
    <row r="81" spans="2:6" x14ac:dyDescent="0.25">
      <c r="B81" s="60"/>
      <c r="C81" s="52"/>
      <c r="E81" s="97"/>
      <c r="F81" s="46"/>
    </row>
    <row r="82" spans="2:6" x14ac:dyDescent="0.25">
      <c r="B82" s="67" t="s">
        <v>534</v>
      </c>
      <c r="C82" s="100" t="s">
        <v>535</v>
      </c>
      <c r="D82" s="12" t="s">
        <v>533</v>
      </c>
      <c r="E82" s="97">
        <f>VLOOKUP(B82,[1]!Table_elnos2k3_ElnosReports_ArtikalCjenovnikVp1[#Data],3,FALSE)</f>
        <v>8.7899999999999991</v>
      </c>
      <c r="F82" s="46"/>
    </row>
    <row r="83" spans="2:6" x14ac:dyDescent="0.25">
      <c r="B83" s="60"/>
      <c r="C83" s="52"/>
      <c r="E83" s="97"/>
      <c r="F83" s="46"/>
    </row>
    <row r="84" spans="2:6" x14ac:dyDescent="0.25">
      <c r="B84" s="60" t="s">
        <v>48</v>
      </c>
      <c r="C84" s="52" t="s">
        <v>49</v>
      </c>
      <c r="D84" t="s">
        <v>533</v>
      </c>
      <c r="E84" s="97">
        <f>VLOOKUP(B84,[1]!Table_elnos2k3_ElnosReports_ArtikalCjenovnikVp1[#Data],3,FALSE)</f>
        <v>13.1</v>
      </c>
      <c r="F84" s="46"/>
    </row>
    <row r="85" spans="2:6" x14ac:dyDescent="0.25">
      <c r="B85" s="60"/>
      <c r="C85" s="52"/>
      <c r="E85" s="97"/>
      <c r="F85" s="46"/>
    </row>
    <row r="86" spans="2:6" x14ac:dyDescent="0.25">
      <c r="B86" s="67" t="s">
        <v>529</v>
      </c>
      <c r="C86" s="100" t="s">
        <v>530</v>
      </c>
      <c r="D86" s="12" t="s">
        <v>533</v>
      </c>
      <c r="E86" s="97">
        <f>VLOOKUP(B86,[1]!Table_elnos2k3_ElnosReports_ArtikalCjenovnikVp1[#Data],3,FALSE)</f>
        <v>13.91</v>
      </c>
      <c r="F86" s="46"/>
    </row>
    <row r="87" spans="2:6" x14ac:dyDescent="0.25">
      <c r="B87" s="60"/>
      <c r="C87" s="52"/>
      <c r="E87" s="97"/>
      <c r="F87" s="46"/>
    </row>
    <row r="88" spans="2:6" x14ac:dyDescent="0.25">
      <c r="B88" s="67" t="s">
        <v>531</v>
      </c>
      <c r="C88" s="100" t="s">
        <v>532</v>
      </c>
      <c r="D88" s="12" t="s">
        <v>533</v>
      </c>
      <c r="E88" s="97">
        <f>VLOOKUP(B88,[1]!Table_elnos2k3_ElnosReports_ArtikalCjenovnikVp1[#Data],3,FALSE)</f>
        <v>13.91</v>
      </c>
      <c r="F88" s="46"/>
    </row>
    <row r="89" spans="2:6" x14ac:dyDescent="0.25">
      <c r="B89" s="60"/>
      <c r="C89" s="52"/>
      <c r="E89" s="97"/>
      <c r="F89" s="46"/>
    </row>
    <row r="90" spans="2:6" x14ac:dyDescent="0.25">
      <c r="B90" s="61" t="s">
        <v>50</v>
      </c>
      <c r="C90" s="53" t="s">
        <v>51</v>
      </c>
      <c r="D90" s="13" t="s">
        <v>533</v>
      </c>
      <c r="E90" s="98">
        <f>VLOOKUP(B90,[1]!Table_elnos2k3_ElnosReports_ArtikalCjenovnikVp1[#Data],3,FALSE)</f>
        <v>22.85</v>
      </c>
      <c r="F90" s="48"/>
    </row>
  </sheetData>
  <phoneticPr fontId="10" type="noConversion"/>
  <pageMargins left="0.7" right="0.7" top="0.75" bottom="0.75" header="0.3" footer="0.3"/>
  <pageSetup paperSize="9" scale="70" orientation="portrait" r:id="rId1"/>
  <rowBreaks count="1" manualBreakCount="1">
    <brk id="9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G94"/>
  <sheetViews>
    <sheetView zoomScaleNormal="100" workbookViewId="0">
      <selection activeCell="I8" sqref="I8"/>
    </sheetView>
  </sheetViews>
  <sheetFormatPr defaultRowHeight="15" x14ac:dyDescent="0.25"/>
  <cols>
    <col min="1" max="1" width="7" customWidth="1"/>
    <col min="2" max="2" width="8.85546875" customWidth="1"/>
    <col min="3" max="3" width="72.85546875" customWidth="1"/>
    <col min="4" max="5" width="7.5703125" customWidth="1"/>
    <col min="7" max="7" width="7.85546875" customWidth="1"/>
  </cols>
  <sheetData>
    <row r="7" spans="2:7" ht="15.75" x14ac:dyDescent="0.25">
      <c r="B7" s="4" t="s">
        <v>1</v>
      </c>
      <c r="C7" s="5" t="s">
        <v>65</v>
      </c>
      <c r="D7" s="6" t="s">
        <v>1</v>
      </c>
      <c r="E7" s="6"/>
      <c r="F7" s="6"/>
      <c r="G7" s="6"/>
    </row>
    <row r="8" spans="2:7" ht="15.75" x14ac:dyDescent="0.25">
      <c r="B8" s="56" t="s">
        <v>66</v>
      </c>
      <c r="C8" s="42" t="s">
        <v>67</v>
      </c>
      <c r="D8" s="42" t="s">
        <v>2</v>
      </c>
      <c r="E8" s="96">
        <f>VLOOKUP(B8,[1]!Table_elnos2k3_ElnosReports_ArtikalCjenovnikVp1[#Data],3,FALSE)</f>
        <v>1.1499999999999999</v>
      </c>
      <c r="F8" s="44"/>
      <c r="G8" s="81"/>
    </row>
    <row r="9" spans="2:7" ht="15.75" x14ac:dyDescent="0.25">
      <c r="B9" s="57"/>
      <c r="C9" s="8"/>
      <c r="D9" s="8"/>
      <c r="E9" s="97"/>
      <c r="G9" s="82"/>
    </row>
    <row r="10" spans="2:7" ht="15.75" x14ac:dyDescent="0.25">
      <c r="B10" s="57" t="s">
        <v>68</v>
      </c>
      <c r="C10" s="8" t="s">
        <v>727</v>
      </c>
      <c r="D10" s="8" t="s">
        <v>2</v>
      </c>
      <c r="E10" s="97">
        <f>VLOOKUP(B10,[1]!Table_elnos2k3_ElnosReports_ArtikalCjenovnikVp1[#Data],3,FALSE)</f>
        <v>1.1499999999999999</v>
      </c>
      <c r="G10" s="82"/>
    </row>
    <row r="11" spans="2:7" ht="15.75" x14ac:dyDescent="0.25">
      <c r="B11" s="57"/>
      <c r="C11" s="8"/>
      <c r="D11" s="8"/>
      <c r="E11" s="97"/>
      <c r="G11" s="82"/>
    </row>
    <row r="12" spans="2:7" ht="15.75" x14ac:dyDescent="0.25">
      <c r="B12" s="57" t="s">
        <v>198</v>
      </c>
      <c r="C12" s="84" t="s">
        <v>199</v>
      </c>
      <c r="D12" s="8" t="s">
        <v>2</v>
      </c>
      <c r="E12" s="97">
        <f>VLOOKUP(B12,[1]!Table_elnos2k3_ElnosReports_ArtikalCjenovnikVp1[#Data],3,FALSE)</f>
        <v>1.1499999999999999</v>
      </c>
      <c r="G12" s="82"/>
    </row>
    <row r="13" spans="2:7" ht="15.75" x14ac:dyDescent="0.25">
      <c r="B13" s="57"/>
      <c r="C13" s="8"/>
      <c r="D13" s="8"/>
      <c r="E13" s="97"/>
      <c r="G13" s="82"/>
    </row>
    <row r="14" spans="2:7" ht="15.75" x14ac:dyDescent="0.25">
      <c r="B14" s="57" t="s">
        <v>536</v>
      </c>
      <c r="C14" s="84" t="s">
        <v>537</v>
      </c>
      <c r="D14" s="8" t="s">
        <v>2</v>
      </c>
      <c r="E14" s="97">
        <f>VLOOKUP(B14,[1]!Table_elnos2k3_ElnosReports_ArtikalCjenovnikVp1[#Data],3,FALSE)</f>
        <v>1.6</v>
      </c>
      <c r="G14" s="82"/>
    </row>
    <row r="15" spans="2:7" ht="15.75" x14ac:dyDescent="0.25">
      <c r="B15" s="57"/>
      <c r="C15" s="8"/>
      <c r="D15" s="8"/>
      <c r="E15" s="97"/>
      <c r="G15" s="82"/>
    </row>
    <row r="16" spans="2:7" x14ac:dyDescent="0.25">
      <c r="B16" s="57" t="s">
        <v>538</v>
      </c>
      <c r="C16" s="8" t="s">
        <v>539</v>
      </c>
      <c r="D16" s="8" t="s">
        <v>2</v>
      </c>
      <c r="E16" s="97">
        <f>VLOOKUP(B16,[1]!Table_elnos2k3_ElnosReports_ArtikalCjenovnikVp1[#Data],3,FALSE)</f>
        <v>1.6</v>
      </c>
      <c r="G16" s="46"/>
    </row>
    <row r="17" spans="2:7" x14ac:dyDescent="0.25">
      <c r="B17" s="57"/>
      <c r="C17" s="8"/>
      <c r="D17" s="8"/>
      <c r="E17" s="97"/>
      <c r="G17" s="46"/>
    </row>
    <row r="18" spans="2:7" x14ac:dyDescent="0.25">
      <c r="B18" s="57" t="s">
        <v>69</v>
      </c>
      <c r="C18" s="8" t="s">
        <v>70</v>
      </c>
      <c r="D18" s="8" t="s">
        <v>2</v>
      </c>
      <c r="E18" s="97">
        <f>VLOOKUP(B18,[1]!Table_elnos2k3_ElnosReports_ArtikalCjenovnikVp1[#Data],3,FALSE)</f>
        <v>1.6</v>
      </c>
      <c r="G18" s="46"/>
    </row>
    <row r="19" spans="2:7" x14ac:dyDescent="0.25">
      <c r="B19" s="57"/>
      <c r="C19" s="8"/>
      <c r="D19" s="8"/>
      <c r="E19" s="97"/>
      <c r="G19" s="46"/>
    </row>
    <row r="20" spans="2:7" x14ac:dyDescent="0.25">
      <c r="B20" s="57" t="s">
        <v>456</v>
      </c>
      <c r="C20" t="s">
        <v>457</v>
      </c>
      <c r="D20" s="8" t="s">
        <v>2</v>
      </c>
      <c r="E20" s="97">
        <f>VLOOKUP(B20,[1]!Table_elnos2k3_ElnosReports_ArtikalCjenovnikVp1[#Data],3,FALSE)</f>
        <v>2.6</v>
      </c>
      <c r="G20" s="46"/>
    </row>
    <row r="21" spans="2:7" x14ac:dyDescent="0.25">
      <c r="B21" s="57"/>
      <c r="C21" s="8"/>
      <c r="D21" s="8"/>
      <c r="E21" s="97"/>
      <c r="G21" s="46"/>
    </row>
    <row r="22" spans="2:7" x14ac:dyDescent="0.25">
      <c r="B22" s="60" t="s">
        <v>454</v>
      </c>
      <c r="C22" t="s">
        <v>455</v>
      </c>
      <c r="D22" t="s">
        <v>2</v>
      </c>
      <c r="E22" s="97">
        <f>VLOOKUP(B22,[1]!Table_elnos2k3_ElnosReports_ArtikalCjenovnikVp1[#Data],3,FALSE)</f>
        <v>2.6</v>
      </c>
      <c r="G22" s="46"/>
    </row>
    <row r="23" spans="2:7" x14ac:dyDescent="0.25">
      <c r="B23" s="60"/>
      <c r="E23" s="97"/>
      <c r="G23" s="46"/>
    </row>
    <row r="24" spans="2:7" x14ac:dyDescent="0.25">
      <c r="B24" s="60" t="s">
        <v>200</v>
      </c>
      <c r="C24" t="s">
        <v>201</v>
      </c>
      <c r="D24" t="s">
        <v>2</v>
      </c>
      <c r="E24" s="97">
        <f>VLOOKUP(B24,[1]!Table_elnos2k3_ElnosReports_ArtikalCjenovnikVp1[#Data],3,FALSE)</f>
        <v>2.6</v>
      </c>
      <c r="G24" s="46"/>
    </row>
    <row r="25" spans="2:7" x14ac:dyDescent="0.25">
      <c r="B25" s="60"/>
      <c r="E25" s="97"/>
      <c r="G25" s="46"/>
    </row>
    <row r="26" spans="2:7" x14ac:dyDescent="0.25">
      <c r="B26" s="60" t="s">
        <v>205</v>
      </c>
      <c r="C26" t="s">
        <v>206</v>
      </c>
      <c r="D26" t="s">
        <v>2</v>
      </c>
      <c r="E26" s="97">
        <f>VLOOKUP(B26,[1]!Table_elnos2k3_ElnosReports_ArtikalCjenovnikVp1[#Data],3,FALSE)</f>
        <v>2.9</v>
      </c>
      <c r="G26" s="46"/>
    </row>
    <row r="27" spans="2:7" x14ac:dyDescent="0.25">
      <c r="B27" s="60"/>
      <c r="E27" s="97"/>
      <c r="G27" s="46"/>
    </row>
    <row r="28" spans="2:7" x14ac:dyDescent="0.25">
      <c r="B28" s="60" t="s">
        <v>204</v>
      </c>
      <c r="C28" t="s">
        <v>207</v>
      </c>
      <c r="D28" t="s">
        <v>2</v>
      </c>
      <c r="E28" s="97">
        <f>VLOOKUP(B28,[1]!Table_elnos2k3_ElnosReports_ArtikalCjenovnikVp1[#Data],3,FALSE)</f>
        <v>2.9</v>
      </c>
      <c r="G28" s="46"/>
    </row>
    <row r="29" spans="2:7" x14ac:dyDescent="0.25">
      <c r="B29" s="60"/>
      <c r="C29" s="19"/>
      <c r="E29" s="97"/>
      <c r="G29" s="46"/>
    </row>
    <row r="30" spans="2:7" x14ac:dyDescent="0.25">
      <c r="B30" s="60" t="s">
        <v>71</v>
      </c>
      <c r="C30" t="s">
        <v>72</v>
      </c>
      <c r="D30" t="s">
        <v>2</v>
      </c>
      <c r="E30" s="97">
        <f>VLOOKUP(B30,[1]!Table_elnos2k3_ElnosReports_ArtikalCjenovnikVp1[#Data],3,FALSE)</f>
        <v>5.46</v>
      </c>
      <c r="G30" s="46"/>
    </row>
    <row r="31" spans="2:7" x14ac:dyDescent="0.25">
      <c r="B31" s="61"/>
      <c r="C31" s="13"/>
      <c r="D31" s="13"/>
      <c r="E31" s="98"/>
      <c r="F31" s="13"/>
      <c r="G31" s="48"/>
    </row>
    <row r="32" spans="2:7" ht="15.75" x14ac:dyDescent="0.25">
      <c r="B32" s="4"/>
      <c r="C32" s="5" t="s">
        <v>202</v>
      </c>
      <c r="D32" s="6"/>
      <c r="E32" s="18"/>
      <c r="F32" s="6"/>
      <c r="G32" s="6"/>
    </row>
    <row r="33" spans="2:7" x14ac:dyDescent="0.25">
      <c r="B33" s="59"/>
      <c r="C33" s="44"/>
      <c r="D33" s="44"/>
      <c r="E33" s="96"/>
      <c r="F33" s="44"/>
      <c r="G33" s="45"/>
    </row>
    <row r="34" spans="2:7" x14ac:dyDescent="0.25">
      <c r="B34" s="60" t="s">
        <v>673</v>
      </c>
      <c r="C34" s="84" t="s">
        <v>675</v>
      </c>
      <c r="D34" t="s">
        <v>2</v>
      </c>
      <c r="E34" s="97">
        <f>VLOOKUP(B34,[1]!Table_elnos2k3_ElnosReports_ArtikalCjenovnikVp1[#Data],3,FALSE)</f>
        <v>1.6</v>
      </c>
      <c r="G34" s="46"/>
    </row>
    <row r="35" spans="2:7" x14ac:dyDescent="0.25">
      <c r="B35" s="60"/>
      <c r="E35" s="97"/>
      <c r="G35" s="46"/>
    </row>
    <row r="36" spans="2:7" x14ac:dyDescent="0.25">
      <c r="B36" s="60" t="s">
        <v>676</v>
      </c>
      <c r="C36" s="12" t="s">
        <v>674</v>
      </c>
      <c r="D36" t="s">
        <v>2</v>
      </c>
      <c r="E36" s="97">
        <f>VLOOKUP(B36,[1]!Table_elnos2k3_ElnosReports_ArtikalCjenovnikVp1[#Data],3,FALSE)</f>
        <v>1.6</v>
      </c>
      <c r="G36" s="46"/>
    </row>
    <row r="37" spans="2:7" x14ac:dyDescent="0.25">
      <c r="B37" s="60"/>
      <c r="E37" s="97"/>
      <c r="G37" s="46"/>
    </row>
    <row r="38" spans="2:7" x14ac:dyDescent="0.25">
      <c r="B38" s="61" t="s">
        <v>677</v>
      </c>
      <c r="C38" s="13" t="s">
        <v>678</v>
      </c>
      <c r="D38" s="13" t="s">
        <v>2</v>
      </c>
      <c r="E38" s="98">
        <f>VLOOKUP(B38,[1]!Table_elnos2k3_ElnosReports_ArtikalCjenovnikVp1[#Data],3,FALSE)</f>
        <v>1.6</v>
      </c>
      <c r="F38" s="13"/>
      <c r="G38" s="48"/>
    </row>
    <row r="39" spans="2:7" ht="15.75" x14ac:dyDescent="0.25">
      <c r="B39" s="4" t="s">
        <v>1</v>
      </c>
      <c r="C39" s="5" t="s">
        <v>208</v>
      </c>
      <c r="D39" s="6" t="s">
        <v>1</v>
      </c>
      <c r="E39" s="18"/>
      <c r="F39" s="6"/>
      <c r="G39" s="6"/>
    </row>
    <row r="40" spans="2:7" x14ac:dyDescent="0.25">
      <c r="B40" s="59" t="s">
        <v>73</v>
      </c>
      <c r="C40" s="44" t="s">
        <v>74</v>
      </c>
      <c r="D40" s="44" t="s">
        <v>2</v>
      </c>
      <c r="E40" s="96">
        <f>VLOOKUP(B40,[1]!Table_elnos2k3_ElnosReports_ArtikalCjenovnikVp1[#Data],3,FALSE)</f>
        <v>1.96</v>
      </c>
      <c r="F40" s="44"/>
      <c r="G40" s="45"/>
    </row>
    <row r="41" spans="2:7" x14ac:dyDescent="0.25">
      <c r="B41" s="60"/>
      <c r="E41" s="97"/>
      <c r="G41" s="46"/>
    </row>
    <row r="42" spans="2:7" x14ac:dyDescent="0.25">
      <c r="B42" s="60" t="s">
        <v>679</v>
      </c>
      <c r="C42" t="s">
        <v>680</v>
      </c>
      <c r="D42" t="s">
        <v>2</v>
      </c>
      <c r="E42" s="97">
        <f>VLOOKUP(B42,[1]!Table_elnos2k3_ElnosReports_ArtikalCjenovnikVp1[#Data],3,FALSE)</f>
        <v>1.6</v>
      </c>
      <c r="G42" s="46"/>
    </row>
    <row r="43" spans="2:7" x14ac:dyDescent="0.25">
      <c r="B43" s="60"/>
      <c r="E43" s="97"/>
      <c r="G43" s="46"/>
    </row>
    <row r="44" spans="2:7" x14ac:dyDescent="0.25">
      <c r="B44" s="60" t="s">
        <v>203</v>
      </c>
      <c r="C44" s="84" t="s">
        <v>561</v>
      </c>
      <c r="D44" t="s">
        <v>2</v>
      </c>
      <c r="E44" s="97">
        <f>VLOOKUP(B44,[1]!Table_elnos2k3_ElnosReports_ArtikalCjenovnikVp1[#Data],3,FALSE)</f>
        <v>2.68</v>
      </c>
      <c r="G44" s="46"/>
    </row>
    <row r="45" spans="2:7" x14ac:dyDescent="0.25">
      <c r="B45" s="61"/>
      <c r="C45" s="13"/>
      <c r="D45" s="13"/>
      <c r="E45" s="98"/>
      <c r="F45" s="13"/>
      <c r="G45" s="48"/>
    </row>
    <row r="46" spans="2:7" ht="15.75" x14ac:dyDescent="0.25">
      <c r="B46" s="4" t="s">
        <v>1</v>
      </c>
      <c r="C46" s="5" t="s">
        <v>209</v>
      </c>
      <c r="D46" s="6" t="s">
        <v>1</v>
      </c>
      <c r="E46" s="18"/>
      <c r="F46" s="6"/>
      <c r="G46" s="6"/>
    </row>
    <row r="47" spans="2:7" x14ac:dyDescent="0.25">
      <c r="B47" s="56" t="s">
        <v>683</v>
      </c>
      <c r="C47" s="42" t="s">
        <v>684</v>
      </c>
      <c r="D47" s="42" t="s">
        <v>2</v>
      </c>
      <c r="E47" s="96">
        <f>VLOOKUP(B47,[1]!Table_elnos2k3_ElnosReports_ArtikalCjenovnikVp1[#Data],3,FALSE)</f>
        <v>1.6</v>
      </c>
      <c r="F47" s="44"/>
      <c r="G47" s="45"/>
    </row>
    <row r="48" spans="2:7" x14ac:dyDescent="0.25">
      <c r="B48" s="57"/>
      <c r="C48" s="8"/>
      <c r="D48" s="8"/>
      <c r="E48" s="97"/>
      <c r="G48" s="46"/>
    </row>
    <row r="49" spans="2:7" x14ac:dyDescent="0.25">
      <c r="B49" s="57" t="s">
        <v>681</v>
      </c>
      <c r="C49" s="84" t="s">
        <v>682</v>
      </c>
      <c r="D49" s="8" t="s">
        <v>2</v>
      </c>
      <c r="E49" s="97">
        <f>VLOOKUP(B49,[1]!Table_elnos2k3_ElnosReports_ArtikalCjenovnikVp1[#Data],3,FALSE)</f>
        <v>1.6</v>
      </c>
      <c r="G49" s="46"/>
    </row>
    <row r="50" spans="2:7" x14ac:dyDescent="0.25">
      <c r="B50" s="57"/>
      <c r="C50" s="8"/>
      <c r="D50" s="8"/>
      <c r="E50" s="97"/>
      <c r="G50" s="46"/>
    </row>
    <row r="51" spans="2:7" x14ac:dyDescent="0.25">
      <c r="B51" s="58" t="s">
        <v>685</v>
      </c>
      <c r="C51" s="94" t="s">
        <v>686</v>
      </c>
      <c r="D51" s="47" t="s">
        <v>2</v>
      </c>
      <c r="E51" s="98">
        <f>VLOOKUP(B51,[1]!Table_elnos2k3_ElnosReports_ArtikalCjenovnikVp1[#Data],3,FALSE)</f>
        <v>1.6</v>
      </c>
      <c r="F51" s="13"/>
      <c r="G51" s="48"/>
    </row>
    <row r="52" spans="2:7" x14ac:dyDescent="0.25">
      <c r="B52" s="56"/>
      <c r="C52" s="42"/>
      <c r="D52" s="42"/>
      <c r="E52" s="96"/>
      <c r="F52" s="45"/>
      <c r="G52" s="46"/>
    </row>
    <row r="53" spans="2:7" x14ac:dyDescent="0.25">
      <c r="B53" s="60" t="s">
        <v>540</v>
      </c>
      <c r="C53" t="s">
        <v>541</v>
      </c>
      <c r="D53" t="s">
        <v>2</v>
      </c>
      <c r="E53" s="97">
        <f>VLOOKUP(B53,[1]!Table_elnos2k3_ElnosReports_ArtikalCjenovnikVp1[#Data],3,FALSE)</f>
        <v>3.51</v>
      </c>
      <c r="F53" s="46"/>
      <c r="G53" s="46"/>
    </row>
    <row r="54" spans="2:7" x14ac:dyDescent="0.25">
      <c r="B54" s="60"/>
      <c r="E54" s="97"/>
      <c r="F54" s="46"/>
      <c r="G54" s="46"/>
    </row>
    <row r="55" spans="2:7" x14ac:dyDescent="0.25">
      <c r="B55" s="61" t="s">
        <v>210</v>
      </c>
      <c r="C55" s="13" t="s">
        <v>211</v>
      </c>
      <c r="D55" s="13" t="s">
        <v>2</v>
      </c>
      <c r="E55" s="98">
        <f>VLOOKUP(B55,[1]!Table_elnos2k3_ElnosReports_ArtikalCjenovnikVp1[#Data],3,FALSE)</f>
        <v>3.49</v>
      </c>
      <c r="F55" s="48"/>
      <c r="G55" s="48"/>
    </row>
    <row r="56" spans="2:7" ht="15.75" x14ac:dyDescent="0.25">
      <c r="B56" s="4" t="s">
        <v>1</v>
      </c>
      <c r="C56" s="5" t="s">
        <v>75</v>
      </c>
      <c r="D56" s="6" t="s">
        <v>1</v>
      </c>
      <c r="E56" s="18"/>
      <c r="F56" s="6"/>
      <c r="G56" s="6"/>
    </row>
    <row r="57" spans="2:7" x14ac:dyDescent="0.25">
      <c r="B57" s="59" t="s">
        <v>212</v>
      </c>
      <c r="C57" s="44" t="s">
        <v>216</v>
      </c>
      <c r="D57" s="44" t="s">
        <v>2</v>
      </c>
      <c r="E57" s="96">
        <f>VLOOKUP(B57,[1]!Table_elnos2k3_ElnosReports_ArtikalCjenovnikVp1[#Data],3,FALSE)</f>
        <v>1.8</v>
      </c>
      <c r="F57" s="44"/>
      <c r="G57" s="45"/>
    </row>
    <row r="58" spans="2:7" x14ac:dyDescent="0.25">
      <c r="B58" s="60"/>
      <c r="E58" s="97"/>
      <c r="G58" s="46"/>
    </row>
    <row r="59" spans="2:7" x14ac:dyDescent="0.25">
      <c r="B59" s="57" t="s">
        <v>76</v>
      </c>
      <c r="C59" s="8" t="s">
        <v>215</v>
      </c>
      <c r="D59" s="8" t="s">
        <v>2</v>
      </c>
      <c r="E59" s="97">
        <f>VLOOKUP(B59,[1]!Table_elnos2k3_ElnosReports_ArtikalCjenovnikVp1[#Data],3,FALSE)</f>
        <v>1.8</v>
      </c>
      <c r="G59" s="46"/>
    </row>
    <row r="60" spans="2:7" x14ac:dyDescent="0.25">
      <c r="B60" s="57"/>
      <c r="C60" s="8"/>
      <c r="D60" s="8"/>
      <c r="E60" s="97"/>
      <c r="G60" s="46"/>
    </row>
    <row r="61" spans="2:7" x14ac:dyDescent="0.25">
      <c r="B61" s="60" t="s">
        <v>213</v>
      </c>
      <c r="C61" s="12" t="s">
        <v>214</v>
      </c>
      <c r="D61" t="s">
        <v>2</v>
      </c>
      <c r="E61" s="97">
        <f>VLOOKUP(B61,[1]!Table_elnos2k3_ElnosReports_ArtikalCjenovnikVp1[#Data],3,FALSE)</f>
        <v>1.8</v>
      </c>
      <c r="G61" s="46"/>
    </row>
    <row r="62" spans="2:7" x14ac:dyDescent="0.25">
      <c r="B62" s="62"/>
      <c r="C62" s="46"/>
      <c r="E62" s="97"/>
      <c r="G62" s="46"/>
    </row>
    <row r="63" spans="2:7" x14ac:dyDescent="0.25">
      <c r="B63" s="60" t="s">
        <v>542</v>
      </c>
      <c r="C63" t="s">
        <v>543</v>
      </c>
      <c r="D63" t="s">
        <v>2</v>
      </c>
      <c r="E63" s="97">
        <f>VLOOKUP(B63,[1]!Table_elnos2k3_ElnosReports_ArtikalCjenovnikVp1[#Data],3,FALSE)</f>
        <v>3.88</v>
      </c>
      <c r="G63" s="46"/>
    </row>
    <row r="64" spans="2:7" x14ac:dyDescent="0.25">
      <c r="B64" s="62"/>
      <c r="C64" s="46"/>
      <c r="E64" s="97"/>
      <c r="G64" s="46"/>
    </row>
    <row r="65" spans="2:7" x14ac:dyDescent="0.25">
      <c r="B65" s="60" t="s">
        <v>545</v>
      </c>
      <c r="C65" t="s">
        <v>544</v>
      </c>
      <c r="D65" t="s">
        <v>2</v>
      </c>
      <c r="E65" s="97">
        <f>VLOOKUP(B65,[1]!Table_elnos2k3_ElnosReports_ArtikalCjenovnikVp1[#Data],3,FALSE)</f>
        <v>3.89</v>
      </c>
      <c r="G65" s="46"/>
    </row>
    <row r="66" spans="2:7" x14ac:dyDescent="0.25">
      <c r="B66" s="60"/>
      <c r="E66" s="97"/>
      <c r="G66" s="46"/>
    </row>
    <row r="67" spans="2:7" x14ac:dyDescent="0.25">
      <c r="B67" s="60" t="s">
        <v>687</v>
      </c>
      <c r="C67" t="s">
        <v>688</v>
      </c>
      <c r="D67" t="s">
        <v>2</v>
      </c>
      <c r="E67" s="97">
        <f>VLOOKUP(B67,[1]!Table_elnos2k3_ElnosReports_ArtikalCjenovnikVp1[#Data],3,FALSE)</f>
        <v>3.9</v>
      </c>
      <c r="G67" s="46"/>
    </row>
    <row r="68" spans="2:7" x14ac:dyDescent="0.25">
      <c r="B68" s="60"/>
      <c r="E68" s="97"/>
      <c r="G68" s="46"/>
    </row>
    <row r="69" spans="2:7" x14ac:dyDescent="0.25">
      <c r="B69" s="60" t="s">
        <v>689</v>
      </c>
      <c r="C69" s="12" t="s">
        <v>690</v>
      </c>
      <c r="D69" t="s">
        <v>2</v>
      </c>
      <c r="E69" s="97">
        <f>VLOOKUP(B69,[1]!Table_elnos2k3_ElnosReports_ArtikalCjenovnikVp1[#Data],3,FALSE)</f>
        <v>3.9</v>
      </c>
      <c r="G69" s="46"/>
    </row>
    <row r="70" spans="2:7" x14ac:dyDescent="0.25">
      <c r="B70" s="60"/>
      <c r="E70" s="97"/>
      <c r="G70" s="46"/>
    </row>
    <row r="71" spans="2:7" x14ac:dyDescent="0.25">
      <c r="B71" s="60" t="s">
        <v>691</v>
      </c>
      <c r="C71" t="s">
        <v>692</v>
      </c>
      <c r="D71" t="s">
        <v>2</v>
      </c>
      <c r="E71" s="97">
        <f>VLOOKUP(B71,[1]!Table_elnos2k3_ElnosReports_ArtikalCjenovnikVp1[#Data],3,FALSE)</f>
        <v>3.9</v>
      </c>
      <c r="G71" s="46"/>
    </row>
    <row r="72" spans="2:7" x14ac:dyDescent="0.25">
      <c r="B72" s="60"/>
      <c r="E72" s="97"/>
      <c r="G72" s="46"/>
    </row>
    <row r="73" spans="2:7" x14ac:dyDescent="0.25">
      <c r="B73" s="60" t="s">
        <v>546</v>
      </c>
      <c r="C73" t="s">
        <v>547</v>
      </c>
      <c r="D73" t="s">
        <v>2</v>
      </c>
      <c r="E73" s="97">
        <f>VLOOKUP(B73,[1]!Table_elnos2k3_ElnosReports_ArtikalCjenovnikVp1[#Data],3,FALSE)</f>
        <v>4.28</v>
      </c>
      <c r="G73" s="46"/>
    </row>
    <row r="74" spans="2:7" x14ac:dyDescent="0.25">
      <c r="B74" s="60"/>
      <c r="E74" s="97"/>
      <c r="G74" s="46"/>
    </row>
    <row r="75" spans="2:7" x14ac:dyDescent="0.25">
      <c r="B75" s="60" t="s">
        <v>549</v>
      </c>
      <c r="C75" t="s">
        <v>548</v>
      </c>
      <c r="D75" t="s">
        <v>2</v>
      </c>
      <c r="E75" s="97">
        <f>VLOOKUP(B75,[1]!Table_elnos2k3_ElnosReports_ArtikalCjenovnikVp1[#Data],3,FALSE)</f>
        <v>4.28</v>
      </c>
      <c r="G75" s="46"/>
    </row>
    <row r="76" spans="2:7" x14ac:dyDescent="0.25">
      <c r="B76" s="60"/>
      <c r="E76" s="97"/>
      <c r="G76" s="46"/>
    </row>
    <row r="77" spans="2:7" x14ac:dyDescent="0.25">
      <c r="B77" s="61" t="s">
        <v>77</v>
      </c>
      <c r="C77" s="13" t="s">
        <v>78</v>
      </c>
      <c r="D77" s="13" t="s">
        <v>2</v>
      </c>
      <c r="E77" s="98">
        <f>VLOOKUP(B77,[1]!Table_elnos2k3_ElnosReports_ArtikalCjenovnikVp1[#Data],3,FALSE)</f>
        <v>7.25</v>
      </c>
      <c r="F77" s="13"/>
      <c r="G77" s="48"/>
    </row>
    <row r="78" spans="2:7" ht="15.75" x14ac:dyDescent="0.25">
      <c r="B78" s="4" t="s">
        <v>1</v>
      </c>
      <c r="C78" s="5" t="s">
        <v>79</v>
      </c>
      <c r="D78" s="6" t="s">
        <v>1</v>
      </c>
      <c r="E78" s="18"/>
      <c r="F78" s="6"/>
      <c r="G78" s="6"/>
    </row>
    <row r="79" spans="2:7" x14ac:dyDescent="0.25">
      <c r="B79" s="59" t="s">
        <v>80</v>
      </c>
      <c r="C79" s="83" t="s">
        <v>557</v>
      </c>
      <c r="D79" s="44" t="s">
        <v>2</v>
      </c>
      <c r="E79" s="96">
        <f>VLOOKUP(B79,[1]!Table_elnos2k3_ElnosReports_ArtikalCjenovnikVp1[#Data],3,FALSE)</f>
        <v>3.99</v>
      </c>
      <c r="F79" s="44"/>
      <c r="G79" s="45"/>
    </row>
    <row r="80" spans="2:7" x14ac:dyDescent="0.25">
      <c r="B80" s="60"/>
      <c r="E80" s="97"/>
      <c r="G80" s="46"/>
    </row>
    <row r="81" spans="2:7" x14ac:dyDescent="0.25">
      <c r="B81" s="60" t="s">
        <v>550</v>
      </c>
      <c r="C81" s="12" t="s">
        <v>556</v>
      </c>
      <c r="D81" t="s">
        <v>2</v>
      </c>
      <c r="E81" s="97">
        <f>VLOOKUP(B81,[1]!Table_elnos2k3_ElnosReports_ArtikalCjenovnikVp1[#Data],3,FALSE)</f>
        <v>3.86</v>
      </c>
      <c r="G81" s="46"/>
    </row>
    <row r="82" spans="2:7" x14ac:dyDescent="0.25">
      <c r="B82" s="60"/>
      <c r="E82" s="97"/>
      <c r="G82" s="46"/>
    </row>
    <row r="83" spans="2:7" x14ac:dyDescent="0.25">
      <c r="B83" s="60" t="s">
        <v>551</v>
      </c>
      <c r="C83" s="84" t="s">
        <v>558</v>
      </c>
      <c r="D83" t="s">
        <v>2</v>
      </c>
      <c r="E83" s="97">
        <f>VLOOKUP(B83,[1]!Table_elnos2k3_ElnosReports_ArtikalCjenovnikVp1[#Data],3,FALSE)</f>
        <v>3.86</v>
      </c>
      <c r="G83" s="46"/>
    </row>
    <row r="84" spans="2:7" x14ac:dyDescent="0.25">
      <c r="B84" s="60"/>
      <c r="E84" s="97"/>
      <c r="G84" s="46"/>
    </row>
    <row r="85" spans="2:7" x14ac:dyDescent="0.25">
      <c r="B85" s="60" t="s">
        <v>555</v>
      </c>
      <c r="C85" s="12" t="s">
        <v>552</v>
      </c>
      <c r="D85" t="s">
        <v>2</v>
      </c>
      <c r="E85" s="97">
        <f>VLOOKUP(B85,[1]!Table_elnos2k3_ElnosReports_ArtikalCjenovnikVp1[#Data],3,FALSE)</f>
        <v>4.6100000000000003</v>
      </c>
      <c r="G85" s="46"/>
    </row>
    <row r="86" spans="2:7" x14ac:dyDescent="0.25">
      <c r="B86" s="60"/>
      <c r="E86" s="97"/>
      <c r="G86" s="46"/>
    </row>
    <row r="87" spans="2:7" x14ac:dyDescent="0.25">
      <c r="B87" s="60" t="s">
        <v>553</v>
      </c>
      <c r="C87" t="s">
        <v>554</v>
      </c>
      <c r="D87" t="s">
        <v>2</v>
      </c>
      <c r="E87" s="97">
        <f>VLOOKUP(B87,[1]!Table_elnos2k3_ElnosReports_ArtikalCjenovnikVp1[#Data],3,FALSE)</f>
        <v>4.6100000000000003</v>
      </c>
      <c r="G87" s="46"/>
    </row>
    <row r="88" spans="2:7" x14ac:dyDescent="0.25">
      <c r="B88" s="61"/>
      <c r="E88" s="98"/>
      <c r="F88" s="13"/>
      <c r="G88" s="48"/>
    </row>
    <row r="89" spans="2:7" ht="15.75" x14ac:dyDescent="0.25">
      <c r="B89" s="4" t="s">
        <v>1</v>
      </c>
      <c r="C89" s="5" t="s">
        <v>217</v>
      </c>
      <c r="D89" s="6" t="s">
        <v>1</v>
      </c>
      <c r="E89" s="18"/>
      <c r="F89" s="6"/>
      <c r="G89" s="6"/>
    </row>
    <row r="90" spans="2:7" x14ac:dyDescent="0.25">
      <c r="B90" s="59" t="s">
        <v>693</v>
      </c>
      <c r="C90" s="44" t="s">
        <v>694</v>
      </c>
      <c r="D90" s="44" t="s">
        <v>2</v>
      </c>
      <c r="E90" s="96">
        <f>VLOOKUP(B90,[1]!Table_elnos2k3_ElnosReports_ArtikalCjenovnikVp1[#Data],3,FALSE)</f>
        <v>3.27</v>
      </c>
      <c r="F90" s="44"/>
      <c r="G90" s="45"/>
    </row>
    <row r="91" spans="2:7" x14ac:dyDescent="0.25">
      <c r="B91" s="60"/>
      <c r="E91" s="97"/>
      <c r="G91" s="46"/>
    </row>
    <row r="92" spans="2:7" x14ac:dyDescent="0.25">
      <c r="B92" s="60" t="s">
        <v>560</v>
      </c>
      <c r="C92" s="12" t="s">
        <v>559</v>
      </c>
      <c r="D92" t="s">
        <v>2</v>
      </c>
      <c r="E92" s="97">
        <f>VLOOKUP(B92,[1]!Table_elnos2k3_ElnosReports_ArtikalCjenovnikVp1[#Data],3,FALSE)</f>
        <v>3.67</v>
      </c>
      <c r="G92" s="46"/>
    </row>
    <row r="93" spans="2:7" x14ac:dyDescent="0.25">
      <c r="B93" s="60"/>
      <c r="E93" s="97"/>
      <c r="G93" s="46"/>
    </row>
    <row r="94" spans="2:7" x14ac:dyDescent="0.25">
      <c r="B94" s="61" t="s">
        <v>695</v>
      </c>
      <c r="C94" s="13" t="s">
        <v>696</v>
      </c>
      <c r="D94" s="13" t="s">
        <v>2</v>
      </c>
      <c r="E94" s="98">
        <f>VLOOKUP(B94,[1]!Table_elnos2k3_ElnosReports_ArtikalCjenovnikVp1[#Data],3,FALSE)</f>
        <v>5.56</v>
      </c>
      <c r="F94" s="13"/>
      <c r="G94" s="48"/>
    </row>
  </sheetData>
  <phoneticPr fontId="10" type="noConversion"/>
  <pageMargins left="0.7" right="0.7" top="0.75" bottom="0.75" header="0.3" footer="0.3"/>
  <pageSetup paperSize="9" scale="68" orientation="portrait" r:id="rId1"/>
  <rowBreaks count="1" manualBreakCount="1">
    <brk id="5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K68"/>
  <sheetViews>
    <sheetView zoomScaleNormal="100" workbookViewId="0"/>
  </sheetViews>
  <sheetFormatPr defaultRowHeight="15" x14ac:dyDescent="0.25"/>
  <cols>
    <col min="1" max="1" width="6.140625" customWidth="1"/>
    <col min="3" max="3" width="70.140625" customWidth="1"/>
    <col min="4" max="4" width="6.42578125" customWidth="1"/>
    <col min="6" max="6" width="9.140625" customWidth="1"/>
    <col min="7" max="7" width="10.5703125" customWidth="1"/>
  </cols>
  <sheetData>
    <row r="6" spans="2:7" ht="15.75" x14ac:dyDescent="0.25">
      <c r="B6" s="4"/>
      <c r="C6" s="5" t="s">
        <v>62</v>
      </c>
      <c r="D6" s="6"/>
      <c r="E6" s="6"/>
      <c r="F6" s="6"/>
      <c r="G6" s="6"/>
    </row>
    <row r="7" spans="2:7" x14ac:dyDescent="0.25">
      <c r="B7" s="78" t="s">
        <v>697</v>
      </c>
      <c r="C7" s="69" t="s">
        <v>698</v>
      </c>
      <c r="D7" s="69" t="s">
        <v>240</v>
      </c>
      <c r="E7" s="43">
        <f>VLOOKUP(B7,[1]!Table_elnos2k3_ElnosReports_ArtikalCjenovnikVp1[#Data],3,FALSE)</f>
        <v>69.900000000000006</v>
      </c>
      <c r="F7" s="54"/>
      <c r="G7" s="45"/>
    </row>
    <row r="8" spans="2:7" x14ac:dyDescent="0.25">
      <c r="B8" s="67"/>
      <c r="C8" s="12"/>
      <c r="D8" s="12"/>
      <c r="E8" s="9"/>
      <c r="F8" s="52"/>
      <c r="G8" s="46"/>
    </row>
    <row r="9" spans="2:7" x14ac:dyDescent="0.25">
      <c r="B9" s="60"/>
      <c r="E9" s="9"/>
      <c r="F9" s="52"/>
      <c r="G9" s="46"/>
    </row>
    <row r="10" spans="2:7" x14ac:dyDescent="0.25">
      <c r="B10" s="95" t="s">
        <v>699</v>
      </c>
      <c r="C10" s="108" t="s">
        <v>562</v>
      </c>
      <c r="D10" s="107" t="s">
        <v>563</v>
      </c>
      <c r="E10" s="9">
        <f>VLOOKUP(B10,[1]!Table_elnos2k3_ElnosReports_ArtikalCjenovnikVp1[#Data],3,FALSE)</f>
        <v>186</v>
      </c>
      <c r="F10" s="52"/>
      <c r="G10" s="46"/>
    </row>
    <row r="11" spans="2:7" x14ac:dyDescent="0.25">
      <c r="B11" s="109"/>
      <c r="C11" s="108"/>
      <c r="D11" s="107"/>
      <c r="E11" s="9"/>
      <c r="F11" s="53"/>
      <c r="G11" s="48"/>
    </row>
    <row r="12" spans="2:7" x14ac:dyDescent="0.25">
      <c r="B12" s="56" t="s">
        <v>218</v>
      </c>
      <c r="C12" s="87" t="s">
        <v>219</v>
      </c>
      <c r="D12" s="42" t="s">
        <v>241</v>
      </c>
      <c r="E12" s="101">
        <f>VLOOKUP(B12,[1]!Table_elnos2k3_ElnosReports_ArtikalCjenovnikVp1[#Data],3,FALSE)</f>
        <v>440.85</v>
      </c>
      <c r="F12" s="54"/>
      <c r="G12" s="45"/>
    </row>
    <row r="13" spans="2:7" x14ac:dyDescent="0.25">
      <c r="B13" s="57"/>
      <c r="C13" s="88"/>
      <c r="D13" s="8"/>
      <c r="E13" s="102"/>
      <c r="F13" s="52"/>
      <c r="G13" s="46"/>
    </row>
    <row r="14" spans="2:7" x14ac:dyDescent="0.25">
      <c r="B14" s="60" t="s">
        <v>220</v>
      </c>
      <c r="C14" s="52" t="s">
        <v>221</v>
      </c>
      <c r="D14" t="s">
        <v>241</v>
      </c>
      <c r="E14" s="102">
        <f>VLOOKUP(B14,[1]!Table_elnos2k3_ElnosReports_ArtikalCjenovnikVp1[#Data],3,FALSE)</f>
        <v>345.6</v>
      </c>
      <c r="F14" s="52"/>
      <c r="G14" s="46"/>
    </row>
    <row r="15" spans="2:7" x14ac:dyDescent="0.25">
      <c r="B15" s="60"/>
      <c r="C15" s="52"/>
      <c r="E15" s="102"/>
      <c r="F15" s="52"/>
      <c r="G15" s="46"/>
    </row>
    <row r="16" spans="2:7" x14ac:dyDescent="0.25">
      <c r="B16" s="60" t="s">
        <v>222</v>
      </c>
      <c r="C16" s="52" t="s">
        <v>223</v>
      </c>
      <c r="D16" t="s">
        <v>241</v>
      </c>
      <c r="E16" s="102">
        <f>VLOOKUP(B16,[1]!Table_elnos2k3_ElnosReports_ArtikalCjenovnikVp1[#Data],3,FALSE)</f>
        <v>478.91</v>
      </c>
      <c r="F16" s="52"/>
      <c r="G16" s="46"/>
    </row>
    <row r="17" spans="2:11" x14ac:dyDescent="0.25">
      <c r="B17" s="60"/>
      <c r="C17" s="52"/>
      <c r="E17" s="102"/>
      <c r="F17" s="52"/>
      <c r="G17" s="46"/>
    </row>
    <row r="18" spans="2:11" x14ac:dyDescent="0.25">
      <c r="B18" s="60" t="s">
        <v>224</v>
      </c>
      <c r="C18" s="52" t="s">
        <v>225</v>
      </c>
      <c r="D18" t="s">
        <v>241</v>
      </c>
      <c r="E18" s="102">
        <f>VLOOKUP(B18,[1]!Table_elnos2k3_ElnosReports_ArtikalCjenovnikVp1[#Data],3,FALSE)</f>
        <v>502.55</v>
      </c>
      <c r="F18" s="52"/>
      <c r="G18" s="46"/>
    </row>
    <row r="19" spans="2:11" x14ac:dyDescent="0.25">
      <c r="B19" s="60"/>
      <c r="C19" s="52"/>
      <c r="E19" s="102"/>
      <c r="F19" s="52"/>
      <c r="G19" s="46"/>
    </row>
    <row r="20" spans="2:11" x14ac:dyDescent="0.25">
      <c r="B20" s="67" t="s">
        <v>226</v>
      </c>
      <c r="C20" s="92" t="s">
        <v>227</v>
      </c>
      <c r="D20" t="s">
        <v>241</v>
      </c>
      <c r="E20" s="102">
        <f>VLOOKUP(B20,[1]!Table_elnos2k3_ElnosReports_ArtikalCjenovnikVp1[#Data],3,FALSE)</f>
        <v>145.22</v>
      </c>
      <c r="F20" s="52"/>
      <c r="G20" s="46"/>
    </row>
    <row r="21" spans="2:11" x14ac:dyDescent="0.25">
      <c r="B21" s="67"/>
      <c r="C21" s="52"/>
      <c r="E21" s="102"/>
      <c r="F21" s="52"/>
      <c r="G21" s="46"/>
    </row>
    <row r="22" spans="2:11" x14ac:dyDescent="0.25">
      <c r="B22" s="79" t="s">
        <v>567</v>
      </c>
      <c r="C22" s="104" t="s">
        <v>566</v>
      </c>
      <c r="D22" s="13"/>
      <c r="E22" s="103">
        <f>VLOOKUP(B22,[1]!Table_elnos2k3_ElnosReports_ArtikalCjenovnikVp1[#Data],3,FALSE)</f>
        <v>210</v>
      </c>
      <c r="F22" s="53"/>
      <c r="G22" s="48"/>
    </row>
    <row r="23" spans="2:11" x14ac:dyDescent="0.25">
      <c r="B23" s="85"/>
      <c r="C23" s="105"/>
      <c r="D23" s="44"/>
      <c r="E23" s="101"/>
      <c r="F23" s="54"/>
      <c r="G23" s="45"/>
    </row>
    <row r="24" spans="2:11" x14ac:dyDescent="0.25">
      <c r="B24" s="67" t="s">
        <v>228</v>
      </c>
      <c r="C24" s="100" t="s">
        <v>229</v>
      </c>
      <c r="D24" t="s">
        <v>241</v>
      </c>
      <c r="E24" s="102">
        <f>VLOOKUP(B24,[1]!Table_elnos2k3_ElnosReports_ArtikalCjenovnikVp1[#Data],3,FALSE)</f>
        <v>239.35</v>
      </c>
      <c r="F24" s="52"/>
      <c r="G24" s="46"/>
    </row>
    <row r="25" spans="2:11" x14ac:dyDescent="0.25">
      <c r="B25" s="67"/>
      <c r="C25" s="100"/>
      <c r="E25" s="102"/>
      <c r="F25" s="52"/>
      <c r="G25" s="46"/>
    </row>
    <row r="26" spans="2:11" x14ac:dyDescent="0.25">
      <c r="B26" s="85" t="s">
        <v>230</v>
      </c>
      <c r="C26" s="92" t="s">
        <v>232</v>
      </c>
      <c r="D26" t="s">
        <v>241</v>
      </c>
      <c r="E26" s="102">
        <f>VLOOKUP(B26,[1]!Table_elnos2k3_ElnosReports_ArtikalCjenovnikVp1[#Data],3,FALSE)</f>
        <v>294.08999999999997</v>
      </c>
      <c r="F26" s="52"/>
      <c r="G26" s="46"/>
    </row>
    <row r="27" spans="2:11" x14ac:dyDescent="0.25">
      <c r="B27" s="85"/>
      <c r="C27" s="92"/>
      <c r="E27" s="102"/>
      <c r="F27" s="52"/>
      <c r="G27" s="46"/>
      <c r="K27" s="40"/>
    </row>
    <row r="28" spans="2:11" x14ac:dyDescent="0.25">
      <c r="B28" s="85" t="s">
        <v>231</v>
      </c>
      <c r="C28" s="92" t="s">
        <v>233</v>
      </c>
      <c r="D28" t="s">
        <v>241</v>
      </c>
      <c r="E28" s="102">
        <f>VLOOKUP(B28,[1]!Table_elnos2k3_ElnosReports_ArtikalCjenovnikVp1[#Data],3,FALSE)</f>
        <v>223.02</v>
      </c>
      <c r="F28" s="52"/>
      <c r="G28" s="46"/>
    </row>
    <row r="29" spans="2:11" x14ac:dyDescent="0.25">
      <c r="B29" s="62"/>
      <c r="C29" s="52"/>
      <c r="E29" s="102"/>
      <c r="F29" s="52"/>
      <c r="G29" s="46"/>
    </row>
    <row r="30" spans="2:11" x14ac:dyDescent="0.25">
      <c r="B30" s="63" t="s">
        <v>263</v>
      </c>
      <c r="C30" s="92" t="s">
        <v>234</v>
      </c>
      <c r="D30" t="s">
        <v>241</v>
      </c>
      <c r="E30" s="102">
        <f>VLOOKUP(B30,[1]!Table_elnos2k3_ElnosReports_ArtikalCjenovnikVp1[#Data],3,FALSE)</f>
        <v>372.6</v>
      </c>
      <c r="F30" s="52"/>
      <c r="G30" s="46"/>
    </row>
    <row r="31" spans="2:11" x14ac:dyDescent="0.25">
      <c r="B31" s="64"/>
      <c r="C31" s="53"/>
      <c r="D31" s="13"/>
      <c r="E31" s="103"/>
      <c r="F31" s="53"/>
      <c r="G31" s="48"/>
    </row>
    <row r="32" spans="2:11" ht="15.75" x14ac:dyDescent="0.25">
      <c r="B32" s="4" t="s">
        <v>1</v>
      </c>
      <c r="C32" s="5" t="s">
        <v>235</v>
      </c>
      <c r="D32" s="6"/>
      <c r="E32" s="18"/>
      <c r="F32" s="6"/>
      <c r="G32" s="6"/>
    </row>
    <row r="33" spans="2:7" ht="15.75" x14ac:dyDescent="0.25">
      <c r="B33" s="59"/>
      <c r="C33" s="106"/>
      <c r="D33" s="44"/>
      <c r="E33" s="101"/>
      <c r="F33" s="54"/>
      <c r="G33" s="45"/>
    </row>
    <row r="34" spans="2:7" x14ac:dyDescent="0.25">
      <c r="B34" s="60" t="s">
        <v>236</v>
      </c>
      <c r="C34" s="52" t="s">
        <v>237</v>
      </c>
      <c r="D34" t="s">
        <v>241</v>
      </c>
      <c r="E34" s="102">
        <f>VLOOKUP(B34,[1]!Table_elnos2k3_ElnosReports_ArtikalCjenovnikVp1[#Data],3,FALSE)</f>
        <v>132.01</v>
      </c>
      <c r="F34" s="52"/>
      <c r="G34" s="46"/>
    </row>
    <row r="35" spans="2:7" x14ac:dyDescent="0.25">
      <c r="B35" s="60"/>
      <c r="C35" s="52"/>
      <c r="E35" s="102"/>
      <c r="F35" s="52"/>
      <c r="G35" s="46"/>
    </row>
    <row r="36" spans="2:7" x14ac:dyDescent="0.25">
      <c r="B36" s="61" t="s">
        <v>238</v>
      </c>
      <c r="C36" s="53" t="s">
        <v>239</v>
      </c>
      <c r="D36" s="13" t="s">
        <v>241</v>
      </c>
      <c r="E36" s="103">
        <f>VLOOKUP(B36,[1]!Table_elnos2k3_ElnosReports_ArtikalCjenovnikVp1[#Data],3,FALSE)</f>
        <v>262.87</v>
      </c>
      <c r="F36" s="53"/>
      <c r="G36" s="48"/>
    </row>
    <row r="37" spans="2:7" x14ac:dyDescent="0.25">
      <c r="B37" s="65"/>
      <c r="C37" s="54"/>
      <c r="D37" s="44"/>
      <c r="E37" s="101"/>
      <c r="F37" s="54"/>
      <c r="G37" s="45"/>
    </row>
    <row r="38" spans="2:7" x14ac:dyDescent="0.25">
      <c r="B38" s="60" t="s">
        <v>242</v>
      </c>
      <c r="C38" s="52" t="s">
        <v>243</v>
      </c>
      <c r="D38" t="s">
        <v>257</v>
      </c>
      <c r="E38" s="102">
        <f>VLOOKUP(B38,[1]!Table_elnos2k3_ElnosReports_ArtikalCjenovnikVp1[#Data],3,FALSE)</f>
        <v>32.840000000000003</v>
      </c>
      <c r="F38" s="52"/>
      <c r="G38" s="46"/>
    </row>
    <row r="39" spans="2:7" x14ac:dyDescent="0.25">
      <c r="B39" s="60"/>
      <c r="C39" s="52"/>
      <c r="E39" s="102"/>
      <c r="F39" s="52"/>
      <c r="G39" s="46"/>
    </row>
    <row r="40" spans="2:7" x14ac:dyDescent="0.25">
      <c r="B40" s="57" t="s">
        <v>244</v>
      </c>
      <c r="C40" s="88" t="s">
        <v>245</v>
      </c>
      <c r="D40" s="8" t="s">
        <v>257</v>
      </c>
      <c r="E40" s="102">
        <f>VLOOKUP(B40,[1]!Table_elnos2k3_ElnosReports_ArtikalCjenovnikVp1[#Data],3,FALSE)</f>
        <v>43.02</v>
      </c>
      <c r="F40" s="52"/>
      <c r="G40" s="46"/>
    </row>
    <row r="41" spans="2:7" x14ac:dyDescent="0.25">
      <c r="B41" s="57"/>
      <c r="C41" s="88"/>
      <c r="D41" s="8"/>
      <c r="E41" s="102"/>
      <c r="F41" s="52"/>
      <c r="G41" s="46"/>
    </row>
    <row r="42" spans="2:7" x14ac:dyDescent="0.25">
      <c r="B42" s="60" t="s">
        <v>246</v>
      </c>
      <c r="C42" s="52" t="s">
        <v>247</v>
      </c>
      <c r="D42" s="8" t="s">
        <v>257</v>
      </c>
      <c r="E42" s="102">
        <f>VLOOKUP(B42,[1]!Table_elnos2k3_ElnosReports_ArtikalCjenovnikVp1[#Data],3,FALSE)</f>
        <v>61.16</v>
      </c>
      <c r="F42" s="52"/>
      <c r="G42" s="46"/>
    </row>
    <row r="43" spans="2:7" x14ac:dyDescent="0.25">
      <c r="B43" s="60"/>
      <c r="C43" s="52"/>
      <c r="D43" s="8"/>
      <c r="E43" s="102"/>
      <c r="F43" s="52"/>
      <c r="G43" s="46"/>
    </row>
    <row r="44" spans="2:7" x14ac:dyDescent="0.25">
      <c r="B44" s="60" t="s">
        <v>701</v>
      </c>
      <c r="C44" s="100" t="s">
        <v>700</v>
      </c>
      <c r="D44" s="8" t="s">
        <v>257</v>
      </c>
      <c r="E44" s="102">
        <f>VLOOKUP(B44,[1]!Table_elnos2k3_ElnosReports_ArtikalCjenovnikVp1[#Data],3,FALSE)</f>
        <v>44.85</v>
      </c>
      <c r="F44" s="52"/>
      <c r="G44" s="46"/>
    </row>
    <row r="45" spans="2:7" x14ac:dyDescent="0.25">
      <c r="B45" s="60"/>
      <c r="C45" s="52"/>
      <c r="D45" s="8"/>
      <c r="E45" s="102"/>
      <c r="F45" s="52"/>
      <c r="G45" s="46"/>
    </row>
    <row r="46" spans="2:7" x14ac:dyDescent="0.25">
      <c r="B46" s="60" t="s">
        <v>248</v>
      </c>
      <c r="C46" s="52" t="s">
        <v>249</v>
      </c>
      <c r="D46" s="8" t="s">
        <v>257</v>
      </c>
      <c r="E46" s="102">
        <f>VLOOKUP(B46,[1]!Table_elnos2k3_ElnosReports_ArtikalCjenovnikVp1[#Data],3,FALSE)</f>
        <v>21.5</v>
      </c>
      <c r="F46" s="52"/>
      <c r="G46" s="46"/>
    </row>
    <row r="47" spans="2:7" x14ac:dyDescent="0.25">
      <c r="B47" s="60"/>
      <c r="C47" s="52"/>
      <c r="D47" s="8"/>
      <c r="E47" s="102"/>
      <c r="F47" s="52"/>
      <c r="G47" s="46"/>
    </row>
    <row r="48" spans="2:7" x14ac:dyDescent="0.25">
      <c r="B48" s="57" t="s">
        <v>250</v>
      </c>
      <c r="C48" s="88" t="s">
        <v>251</v>
      </c>
      <c r="D48" s="8" t="s">
        <v>257</v>
      </c>
      <c r="E48" s="102">
        <f>VLOOKUP(B48,[1]!Table_elnos2k3_ElnosReports_ArtikalCjenovnikVp1[#Data],3,FALSE)</f>
        <v>29.3</v>
      </c>
      <c r="F48" s="52"/>
      <c r="G48" s="46"/>
    </row>
    <row r="49" spans="2:7" x14ac:dyDescent="0.25">
      <c r="B49" s="57"/>
      <c r="C49" s="88"/>
      <c r="D49" s="8"/>
      <c r="E49" s="102"/>
      <c r="F49" s="52"/>
      <c r="G49" s="46"/>
    </row>
    <row r="50" spans="2:7" x14ac:dyDescent="0.25">
      <c r="B50" s="60" t="s">
        <v>252</v>
      </c>
      <c r="C50" s="52" t="s">
        <v>253</v>
      </c>
      <c r="D50" s="8" t="s">
        <v>257</v>
      </c>
      <c r="E50" s="102">
        <f>VLOOKUP(B50,[1]!Table_elnos2k3_ElnosReports_ArtikalCjenovnikVp1[#Data],3,FALSE)</f>
        <v>45.35</v>
      </c>
      <c r="F50" s="52"/>
      <c r="G50" s="46"/>
    </row>
    <row r="51" spans="2:7" x14ac:dyDescent="0.25">
      <c r="B51" s="60"/>
      <c r="C51" s="52"/>
      <c r="D51" s="8"/>
      <c r="E51" s="102"/>
      <c r="F51" s="52"/>
      <c r="G51" s="46"/>
    </row>
    <row r="52" spans="2:7" x14ac:dyDescent="0.25">
      <c r="B52" s="60" t="s">
        <v>254</v>
      </c>
      <c r="C52" s="52" t="s">
        <v>255</v>
      </c>
      <c r="D52" s="8" t="s">
        <v>257</v>
      </c>
      <c r="E52" s="102">
        <f>VLOOKUP(B52,[1]!Table_elnos2k3_ElnosReports_ArtikalCjenovnikVp1[#Data],3,FALSE)</f>
        <v>30.35</v>
      </c>
      <c r="F52" s="52"/>
      <c r="G52" s="46"/>
    </row>
    <row r="53" spans="2:7" x14ac:dyDescent="0.25">
      <c r="B53" s="60"/>
      <c r="C53" s="52"/>
      <c r="D53" s="8"/>
      <c r="E53" s="102"/>
      <c r="F53" s="52"/>
      <c r="G53" s="46"/>
    </row>
    <row r="54" spans="2:7" x14ac:dyDescent="0.25">
      <c r="B54" s="61" t="s">
        <v>50</v>
      </c>
      <c r="C54" s="53" t="s">
        <v>256</v>
      </c>
      <c r="D54" s="47" t="s">
        <v>257</v>
      </c>
      <c r="E54" s="103">
        <f>VLOOKUP(B54,[1]!Table_elnos2k3_ElnosReports_ArtikalCjenovnikVp1[#Data],3,FALSE)</f>
        <v>22.85</v>
      </c>
      <c r="F54" s="53"/>
      <c r="G54" s="48"/>
    </row>
    <row r="55" spans="2:7" x14ac:dyDescent="0.25">
      <c r="B55" s="65"/>
      <c r="C55" s="54"/>
      <c r="D55" s="44"/>
      <c r="E55" s="103"/>
      <c r="F55" s="54"/>
      <c r="G55" s="45"/>
    </row>
    <row r="56" spans="2:7" x14ac:dyDescent="0.25">
      <c r="B56" s="63">
        <v>817121</v>
      </c>
      <c r="C56" s="100" t="s">
        <v>702</v>
      </c>
      <c r="D56" t="s">
        <v>258</v>
      </c>
      <c r="E56" s="103" t="e">
        <f>VLOOKUP(B56,[1]!Table_elnos2k3_ElnosReports_ArtikalCjenovnikVp1[#Data],3,FALSE)</f>
        <v>#N/A</v>
      </c>
      <c r="F56" s="52"/>
      <c r="G56" s="46"/>
    </row>
    <row r="57" spans="2:7" x14ac:dyDescent="0.25">
      <c r="B57" s="63"/>
      <c r="C57" s="100"/>
      <c r="E57" s="103"/>
      <c r="F57" s="52"/>
      <c r="G57" s="46"/>
    </row>
    <row r="58" spans="2:7" x14ac:dyDescent="0.25">
      <c r="B58" s="63">
        <v>817168</v>
      </c>
      <c r="C58" s="100" t="s">
        <v>703</v>
      </c>
      <c r="D58" t="s">
        <v>258</v>
      </c>
      <c r="E58" s="103" t="e">
        <f>VLOOKUP(B58,[1]!Table_elnos2k3_ElnosReports_ArtikalCjenovnikVp1[#Data],3,FALSE)</f>
        <v>#N/A</v>
      </c>
      <c r="F58" s="52"/>
      <c r="G58" s="46"/>
    </row>
    <row r="59" spans="2:7" x14ac:dyDescent="0.25">
      <c r="B59" s="62"/>
      <c r="C59" s="52"/>
      <c r="E59" s="102"/>
      <c r="F59" s="52"/>
      <c r="G59" s="46"/>
    </row>
    <row r="60" spans="2:7" x14ac:dyDescent="0.25">
      <c r="B60" s="68" t="s">
        <v>264</v>
      </c>
      <c r="C60" s="53" t="s">
        <v>259</v>
      </c>
      <c r="D60" s="13" t="s">
        <v>240</v>
      </c>
      <c r="E60" s="103">
        <f>VLOOKUP(B60,[1]!Table_elnos2k3_ElnosReports_ArtikalCjenovnikVp1[#Data],3,FALSE)</f>
        <v>36.81</v>
      </c>
      <c r="F60" s="53"/>
      <c r="G60" s="48"/>
    </row>
    <row r="61" spans="2:7" x14ac:dyDescent="0.25">
      <c r="B61" s="65"/>
      <c r="C61" s="54"/>
      <c r="D61" s="44"/>
      <c r="E61" s="101"/>
      <c r="F61" s="54"/>
      <c r="G61" s="45"/>
    </row>
    <row r="62" spans="2:7" x14ac:dyDescent="0.25">
      <c r="B62" s="63" t="s">
        <v>265</v>
      </c>
      <c r="C62" s="52" t="s">
        <v>260</v>
      </c>
      <c r="D62" t="s">
        <v>156</v>
      </c>
      <c r="E62" s="102">
        <f>VLOOKUP(B62,[1]!Table_elnos2k3_ElnosReports_ArtikalCjenovnikVp1[#Data],3,FALSE)</f>
        <v>70.25</v>
      </c>
      <c r="F62" s="52"/>
      <c r="G62" s="46"/>
    </row>
    <row r="63" spans="2:7" x14ac:dyDescent="0.25">
      <c r="B63" s="62"/>
      <c r="C63" s="52"/>
      <c r="E63" s="102"/>
      <c r="F63" s="52"/>
      <c r="G63" s="46"/>
    </row>
    <row r="64" spans="2:7" x14ac:dyDescent="0.25">
      <c r="B64" s="63" t="s">
        <v>266</v>
      </c>
      <c r="C64" s="52" t="s">
        <v>261</v>
      </c>
      <c r="D64" t="s">
        <v>156</v>
      </c>
      <c r="E64" s="102">
        <f>VLOOKUP(B64,[1]!Table_elnos2k3_ElnosReports_ArtikalCjenovnikVp1[#Data],3,FALSE)</f>
        <v>69.150000000000006</v>
      </c>
      <c r="F64" s="52"/>
      <c r="G64" s="46"/>
    </row>
    <row r="65" spans="2:7" x14ac:dyDescent="0.25">
      <c r="B65" s="62"/>
      <c r="C65" s="52"/>
      <c r="E65" s="102"/>
      <c r="F65" s="52"/>
      <c r="G65" s="46"/>
    </row>
    <row r="66" spans="2:7" x14ac:dyDescent="0.25">
      <c r="B66" s="63" t="s">
        <v>267</v>
      </c>
      <c r="C66" s="52" t="s">
        <v>262</v>
      </c>
      <c r="D66" t="s">
        <v>156</v>
      </c>
      <c r="E66" s="102">
        <f>VLOOKUP(B66,[1]!Table_elnos2k3_ElnosReports_ArtikalCjenovnikVp1[#Data],3,FALSE)</f>
        <v>81.569999999999993</v>
      </c>
      <c r="F66" s="52"/>
      <c r="G66" s="46"/>
    </row>
    <row r="67" spans="2:7" x14ac:dyDescent="0.25">
      <c r="B67" s="63"/>
      <c r="C67" s="52"/>
      <c r="E67" s="102"/>
      <c r="F67" s="52"/>
      <c r="G67" s="46"/>
    </row>
    <row r="68" spans="2:7" x14ac:dyDescent="0.25">
      <c r="B68" s="68" t="s">
        <v>565</v>
      </c>
      <c r="C68" s="53" t="s">
        <v>564</v>
      </c>
      <c r="D68" s="13" t="s">
        <v>156</v>
      </c>
      <c r="E68" s="103">
        <f>VLOOKUP(B68,[1]!Table_elnos2k3_ElnosReports_ArtikalCjenovnikVp1[#Data],3,FALSE)</f>
        <v>85.6</v>
      </c>
      <c r="F68" s="53"/>
      <c r="G68" s="48"/>
    </row>
  </sheetData>
  <phoneticPr fontId="10" type="noConversion"/>
  <pageMargins left="0.7" right="0.7" top="0.75" bottom="0.75" header="0.3" footer="0.3"/>
  <pageSetup paperSize="9"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G95"/>
  <sheetViews>
    <sheetView zoomScaleNormal="100" workbookViewId="0">
      <selection activeCell="C24" sqref="C24"/>
    </sheetView>
  </sheetViews>
  <sheetFormatPr defaultRowHeight="15" x14ac:dyDescent="0.25"/>
  <cols>
    <col min="3" max="3" width="71.5703125" customWidth="1"/>
  </cols>
  <sheetData>
    <row r="7" spans="2:7" ht="15.75" x14ac:dyDescent="0.25">
      <c r="B7" s="4" t="s">
        <v>1</v>
      </c>
      <c r="C7" s="5" t="s">
        <v>4</v>
      </c>
      <c r="D7" s="6" t="s">
        <v>1</v>
      </c>
      <c r="E7" s="6"/>
      <c r="F7" s="6"/>
      <c r="G7" s="6"/>
    </row>
    <row r="8" spans="2:7" x14ac:dyDescent="0.25">
      <c r="B8" s="59" t="s">
        <v>5</v>
      </c>
      <c r="C8" s="54" t="s">
        <v>6</v>
      </c>
      <c r="D8" s="44" t="s">
        <v>2</v>
      </c>
      <c r="E8" s="101">
        <f>VLOOKUP(B8,[1]!Table_elnos2k3_ElnosReports_ArtikalCjenovnikVp1[#Data],3,FALSE)</f>
        <v>16.36</v>
      </c>
      <c r="F8" s="54"/>
      <c r="G8" s="45"/>
    </row>
    <row r="9" spans="2:7" x14ac:dyDescent="0.25">
      <c r="B9" s="60"/>
      <c r="C9" s="52"/>
      <c r="E9" s="102"/>
      <c r="F9" s="52"/>
      <c r="G9" s="46"/>
    </row>
    <row r="10" spans="2:7" x14ac:dyDescent="0.25">
      <c r="B10" s="60" t="s">
        <v>7</v>
      </c>
      <c r="C10" s="100" t="s">
        <v>8</v>
      </c>
      <c r="D10" t="s">
        <v>2</v>
      </c>
      <c r="E10" s="102">
        <f>VLOOKUP(B10,[1]!Table_elnos2k3_ElnosReports_ArtikalCjenovnikVp1[#Data],3,FALSE)</f>
        <v>15.69</v>
      </c>
      <c r="F10" s="52"/>
      <c r="G10" s="46"/>
    </row>
    <row r="11" spans="2:7" x14ac:dyDescent="0.25">
      <c r="B11" s="60"/>
      <c r="C11" s="52"/>
      <c r="E11" s="102"/>
      <c r="F11" s="52"/>
      <c r="G11" s="46"/>
    </row>
    <row r="12" spans="2:7" x14ac:dyDescent="0.25">
      <c r="B12" s="57" t="s">
        <v>9</v>
      </c>
      <c r="C12" s="88" t="s">
        <v>10</v>
      </c>
      <c r="D12" s="8" t="s">
        <v>2</v>
      </c>
      <c r="E12" s="102">
        <f>VLOOKUP(B12,[1]!Table_elnos2k3_ElnosReports_ArtikalCjenovnikVp1[#Data],3,FALSE)</f>
        <v>19.7</v>
      </c>
      <c r="F12" s="52"/>
      <c r="G12" s="46"/>
    </row>
    <row r="13" spans="2:7" x14ac:dyDescent="0.25">
      <c r="B13" s="57"/>
      <c r="C13" s="88"/>
      <c r="D13" s="8"/>
      <c r="E13" s="102"/>
      <c r="F13" s="52"/>
      <c r="G13" s="46"/>
    </row>
    <row r="14" spans="2:7" x14ac:dyDescent="0.25">
      <c r="B14" s="57" t="s">
        <v>11</v>
      </c>
      <c r="C14" s="88" t="s">
        <v>12</v>
      </c>
      <c r="D14" s="8" t="s">
        <v>2</v>
      </c>
      <c r="E14" s="102">
        <f>VLOOKUP(B14,[1]!Table_elnos2k3_ElnosReports_ArtikalCjenovnikVp1[#Data],3,FALSE)</f>
        <v>19.02</v>
      </c>
      <c r="F14" s="52"/>
      <c r="G14" s="46"/>
    </row>
    <row r="15" spans="2:7" x14ac:dyDescent="0.25">
      <c r="B15" s="57"/>
      <c r="C15" s="88"/>
      <c r="D15" s="8"/>
      <c r="E15" s="102"/>
      <c r="F15" s="52"/>
      <c r="G15" s="46"/>
    </row>
    <row r="16" spans="2:7" x14ac:dyDescent="0.25">
      <c r="B16" s="67" t="s">
        <v>13</v>
      </c>
      <c r="C16" s="100" t="s">
        <v>14</v>
      </c>
      <c r="D16" s="12" t="s">
        <v>2</v>
      </c>
      <c r="E16" s="102">
        <f>VLOOKUP(B16,[1]!Table_elnos2k3_ElnosReports_ArtikalCjenovnikVp1[#Data],3,FALSE)</f>
        <v>28.03</v>
      </c>
      <c r="F16" s="52"/>
      <c r="G16" s="46"/>
    </row>
    <row r="17" spans="2:7" x14ac:dyDescent="0.25">
      <c r="B17" s="67"/>
      <c r="C17" s="100"/>
      <c r="D17" s="12"/>
      <c r="E17" s="102"/>
      <c r="F17" s="52"/>
      <c r="G17" s="46"/>
    </row>
    <row r="18" spans="2:7" x14ac:dyDescent="0.25">
      <c r="B18" s="60" t="s">
        <v>15</v>
      </c>
      <c r="C18" s="52" t="s">
        <v>16</v>
      </c>
      <c r="D18" t="s">
        <v>2</v>
      </c>
      <c r="E18" s="102">
        <f>VLOOKUP(B18,[1]!Table_elnos2k3_ElnosReports_ArtikalCjenovnikVp1[#Data],3,FALSE)</f>
        <v>26.4</v>
      </c>
      <c r="F18" s="52"/>
      <c r="G18" s="46"/>
    </row>
    <row r="19" spans="2:7" x14ac:dyDescent="0.25">
      <c r="B19" s="60"/>
      <c r="C19" s="52"/>
      <c r="E19" s="102"/>
      <c r="F19" s="52"/>
      <c r="G19" s="46"/>
    </row>
    <row r="20" spans="2:7" x14ac:dyDescent="0.25">
      <c r="B20" s="60" t="s">
        <v>569</v>
      </c>
      <c r="C20" s="52" t="s">
        <v>568</v>
      </c>
      <c r="D20" t="s">
        <v>2</v>
      </c>
      <c r="E20" s="102">
        <f>VLOOKUP(B20,[1]!Table_elnos2k3_ElnosReports_ArtikalCjenovnikVp1[#Data],3,FALSE)</f>
        <v>41.72</v>
      </c>
      <c r="F20" s="52"/>
      <c r="G20" s="46"/>
    </row>
    <row r="21" spans="2:7" x14ac:dyDescent="0.25">
      <c r="B21" s="60"/>
      <c r="C21" s="52"/>
      <c r="E21" s="102"/>
      <c r="F21" s="52"/>
      <c r="G21" s="46"/>
    </row>
    <row r="22" spans="2:7" x14ac:dyDescent="0.25">
      <c r="B22" s="61" t="s">
        <v>17</v>
      </c>
      <c r="C22" s="53" t="s">
        <v>18</v>
      </c>
      <c r="D22" s="13" t="s">
        <v>2</v>
      </c>
      <c r="E22" s="103">
        <f>VLOOKUP(B22,[1]!Table_elnos2k3_ElnosReports_ArtikalCjenovnikVp1[#Data],3,FALSE)</f>
        <v>43.06</v>
      </c>
      <c r="F22" s="53"/>
      <c r="G22" s="48"/>
    </row>
    <row r="23" spans="2:7" x14ac:dyDescent="0.25">
      <c r="B23" s="59"/>
      <c r="C23" s="54"/>
      <c r="D23" s="44"/>
      <c r="E23" s="43"/>
      <c r="F23" s="54"/>
      <c r="G23" s="45"/>
    </row>
    <row r="24" spans="2:7" x14ac:dyDescent="0.25">
      <c r="B24" s="60" t="s">
        <v>288</v>
      </c>
      <c r="C24" s="52" t="s">
        <v>289</v>
      </c>
      <c r="D24" t="s">
        <v>2</v>
      </c>
      <c r="E24" s="9">
        <f>VLOOKUP(B24,[1]!Table_elnos2k3_ElnosReports_ArtikalCjenovnikVp1[#Data],3,FALSE)</f>
        <v>57.78</v>
      </c>
      <c r="F24" s="52"/>
      <c r="G24" s="46"/>
    </row>
    <row r="25" spans="2:7" x14ac:dyDescent="0.25">
      <c r="B25" s="60"/>
      <c r="C25" s="52"/>
      <c r="E25" s="9"/>
      <c r="F25" s="52"/>
      <c r="G25" s="46"/>
    </row>
    <row r="26" spans="2:7" x14ac:dyDescent="0.25">
      <c r="B26" s="60" t="s">
        <v>290</v>
      </c>
      <c r="C26" s="52" t="s">
        <v>451</v>
      </c>
      <c r="D26" t="s">
        <v>2</v>
      </c>
      <c r="E26" s="9">
        <f>VLOOKUP(B26,[1]!Table_elnos2k3_ElnosReports_ArtikalCjenovnikVp1[#Data],3,FALSE)</f>
        <v>50.64</v>
      </c>
      <c r="F26" s="52"/>
      <c r="G26" s="46"/>
    </row>
    <row r="27" spans="2:7" x14ac:dyDescent="0.25">
      <c r="B27" s="60"/>
      <c r="C27" s="52"/>
      <c r="E27" s="9"/>
      <c r="F27" s="52"/>
      <c r="G27" s="46"/>
    </row>
    <row r="28" spans="2:7" x14ac:dyDescent="0.25">
      <c r="B28" s="60" t="s">
        <v>450</v>
      </c>
      <c r="C28" s="52" t="s">
        <v>292</v>
      </c>
      <c r="D28" t="s">
        <v>2</v>
      </c>
      <c r="E28" s="9">
        <f>VLOOKUP(B28,[1]!Table_elnos2k3_ElnosReports_ArtikalCjenovnikVp1[#Data],3,FALSE)</f>
        <v>48.69</v>
      </c>
      <c r="F28" s="52"/>
      <c r="G28" s="46"/>
    </row>
    <row r="29" spans="2:7" x14ac:dyDescent="0.25">
      <c r="B29" s="86"/>
      <c r="C29" s="52"/>
      <c r="E29" s="9"/>
      <c r="F29" s="52"/>
      <c r="G29" s="46"/>
    </row>
    <row r="30" spans="2:7" x14ac:dyDescent="0.25">
      <c r="B30" s="60" t="s">
        <v>291</v>
      </c>
      <c r="C30" s="52" t="s">
        <v>293</v>
      </c>
      <c r="D30" t="s">
        <v>2</v>
      </c>
      <c r="E30" s="9">
        <f>VLOOKUP(B30,[1]!Table_elnos2k3_ElnosReports_ArtikalCjenovnikVp1[#Data],3,FALSE)</f>
        <v>57.78</v>
      </c>
      <c r="F30" s="52"/>
      <c r="G30" s="46"/>
    </row>
    <row r="31" spans="2:7" x14ac:dyDescent="0.25">
      <c r="B31" s="50"/>
      <c r="C31" s="13"/>
      <c r="D31" s="13"/>
      <c r="E31" s="14"/>
      <c r="F31" s="53"/>
      <c r="G31" s="48"/>
    </row>
    <row r="32" spans="2:7" x14ac:dyDescent="0.25">
      <c r="B32" s="60" t="s">
        <v>490</v>
      </c>
      <c r="C32" s="100" t="s">
        <v>491</v>
      </c>
      <c r="D32" t="s">
        <v>2</v>
      </c>
      <c r="E32" s="102">
        <f>VLOOKUP(B32,[1]!Table_elnos2k3_ElnosReports_ArtikalCjenovnikVp1[#Data],3,FALSE)</f>
        <v>14.46</v>
      </c>
      <c r="G32" s="46"/>
    </row>
    <row r="33" spans="2:7" x14ac:dyDescent="0.25">
      <c r="B33" s="60"/>
      <c r="C33" s="52"/>
      <c r="E33" s="102"/>
      <c r="G33" s="46"/>
    </row>
    <row r="34" spans="2:7" x14ac:dyDescent="0.25">
      <c r="B34" s="67" t="s">
        <v>492</v>
      </c>
      <c r="C34" s="100" t="s">
        <v>493</v>
      </c>
      <c r="D34" t="s">
        <v>2</v>
      </c>
      <c r="E34" s="102">
        <f>VLOOKUP(B34,[1]!Table_elnos2k3_ElnosReports_ArtikalCjenovnikVp1[#Data],3,FALSE)</f>
        <v>18.84</v>
      </c>
      <c r="G34" s="46"/>
    </row>
    <row r="35" spans="2:7" x14ac:dyDescent="0.25">
      <c r="B35" s="60"/>
      <c r="C35" s="52"/>
      <c r="E35" s="102"/>
      <c r="G35" s="46"/>
    </row>
    <row r="36" spans="2:7" x14ac:dyDescent="0.25">
      <c r="B36" s="60" t="s">
        <v>494</v>
      </c>
      <c r="C36" s="52" t="s">
        <v>495</v>
      </c>
      <c r="D36" t="s">
        <v>2</v>
      </c>
      <c r="E36" s="102">
        <f>VLOOKUP(B36,[1]!Table_elnos2k3_ElnosReports_ArtikalCjenovnikVp1[#Data],3,FALSE)</f>
        <v>25.18</v>
      </c>
      <c r="G36" s="46"/>
    </row>
    <row r="37" spans="2:7" x14ac:dyDescent="0.25">
      <c r="B37" s="60"/>
      <c r="C37" s="52"/>
      <c r="E37" s="102"/>
      <c r="G37" s="46"/>
    </row>
    <row r="38" spans="2:7" x14ac:dyDescent="0.25">
      <c r="B38" s="60" t="s">
        <v>496</v>
      </c>
      <c r="C38" s="52" t="s">
        <v>497</v>
      </c>
      <c r="D38" t="s">
        <v>2</v>
      </c>
      <c r="E38" s="102">
        <f>VLOOKUP(B38,[1]!Table_elnos2k3_ElnosReports_ArtikalCjenovnikVp1[#Data],3,FALSE)</f>
        <v>46.85</v>
      </c>
      <c r="G38" s="46"/>
    </row>
    <row r="39" spans="2:7" x14ac:dyDescent="0.25">
      <c r="B39" s="60"/>
      <c r="C39" s="52"/>
      <c r="E39" s="102"/>
      <c r="G39" s="46"/>
    </row>
    <row r="40" spans="2:7" x14ac:dyDescent="0.25">
      <c r="B40" s="60" t="s">
        <v>704</v>
      </c>
      <c r="C40" s="52" t="s">
        <v>705</v>
      </c>
      <c r="D40" t="s">
        <v>2</v>
      </c>
      <c r="E40" s="102">
        <f>VLOOKUP(B40,[1]!Table_elnos2k3_ElnosReports_ArtikalCjenovnikVp1[#Data],3,FALSE)</f>
        <v>39.049999999999997</v>
      </c>
      <c r="G40" s="46"/>
    </row>
    <row r="41" spans="2:7" x14ac:dyDescent="0.25">
      <c r="B41" s="62"/>
      <c r="C41" s="53"/>
      <c r="D41" s="13"/>
      <c r="E41" s="103"/>
      <c r="F41" s="13"/>
      <c r="G41" s="48"/>
    </row>
    <row r="42" spans="2:7" x14ac:dyDescent="0.25">
      <c r="B42" s="65"/>
      <c r="C42" s="52"/>
      <c r="E42" s="102"/>
      <c r="G42" s="46"/>
    </row>
    <row r="43" spans="2:7" x14ac:dyDescent="0.25">
      <c r="B43" s="63" t="s">
        <v>294</v>
      </c>
      <c r="C43" s="52" t="s">
        <v>295</v>
      </c>
      <c r="E43" s="102">
        <f>VLOOKUP(B43,[1]!Table_elnos2k3_ElnosReports_ArtikalCjenovnikVp1[#Data],3,FALSE)</f>
        <v>65.66</v>
      </c>
      <c r="G43" s="46"/>
    </row>
    <row r="44" spans="2:7" x14ac:dyDescent="0.25">
      <c r="B44" s="60"/>
      <c r="C44" s="52"/>
      <c r="E44" s="102"/>
      <c r="G44" s="46"/>
    </row>
    <row r="45" spans="2:7" x14ac:dyDescent="0.25">
      <c r="B45" s="60" t="s">
        <v>272</v>
      </c>
      <c r="C45" s="52" t="s">
        <v>273</v>
      </c>
      <c r="D45" t="s">
        <v>2</v>
      </c>
      <c r="E45" s="102">
        <f>VLOOKUP(B45,[1]!Table_elnos2k3_ElnosReports_ArtikalCjenovnikVp1[#Data],3,FALSE)</f>
        <v>60.91</v>
      </c>
      <c r="G45" s="46"/>
    </row>
    <row r="46" spans="2:7" x14ac:dyDescent="0.25">
      <c r="B46" s="60"/>
      <c r="C46" s="52"/>
      <c r="E46" s="102"/>
      <c r="G46" s="46"/>
    </row>
    <row r="47" spans="2:7" x14ac:dyDescent="0.25">
      <c r="B47" s="60" t="s">
        <v>274</v>
      </c>
      <c r="C47" s="52" t="s">
        <v>275</v>
      </c>
      <c r="D47" t="s">
        <v>2</v>
      </c>
      <c r="E47" s="102">
        <f>VLOOKUP(B47,[1]!Table_elnos2k3_ElnosReports_ArtikalCjenovnikVp1[#Data],3,FALSE)</f>
        <v>40.090000000000003</v>
      </c>
      <c r="G47" s="46"/>
    </row>
    <row r="48" spans="2:7" x14ac:dyDescent="0.25">
      <c r="B48" s="62"/>
      <c r="C48" s="52"/>
      <c r="E48" s="102"/>
      <c r="G48" s="46"/>
    </row>
    <row r="49" spans="2:7" x14ac:dyDescent="0.25">
      <c r="B49" s="68" t="s">
        <v>276</v>
      </c>
      <c r="C49" s="53" t="s">
        <v>277</v>
      </c>
      <c r="D49" s="13" t="s">
        <v>2</v>
      </c>
      <c r="E49" s="103">
        <f>VLOOKUP(B49,[1]!Table_elnos2k3_ElnosReports_ArtikalCjenovnikVp1[#Data],3,FALSE)</f>
        <v>96.96</v>
      </c>
      <c r="F49" s="13"/>
      <c r="G49" s="48"/>
    </row>
    <row r="50" spans="2:7" x14ac:dyDescent="0.25">
      <c r="B50" s="65"/>
      <c r="C50" s="54"/>
      <c r="D50" s="44"/>
      <c r="E50" s="101"/>
      <c r="F50" s="44"/>
      <c r="G50" s="45"/>
    </row>
    <row r="51" spans="2:7" x14ac:dyDescent="0.25">
      <c r="B51" s="60" t="s">
        <v>270</v>
      </c>
      <c r="C51" s="52" t="s">
        <v>271</v>
      </c>
      <c r="D51" t="s">
        <v>2</v>
      </c>
      <c r="E51" s="102">
        <f>VLOOKUP(B51,[1]!Table_elnos2k3_ElnosReports_ArtikalCjenovnikVp1[#Data],3,FALSE)</f>
        <v>74.09</v>
      </c>
      <c r="G51" s="46"/>
    </row>
    <row r="52" spans="2:7" x14ac:dyDescent="0.25">
      <c r="B52" s="62"/>
      <c r="C52" s="52"/>
      <c r="E52" s="102"/>
      <c r="G52" s="46"/>
    </row>
    <row r="53" spans="2:7" x14ac:dyDescent="0.25">
      <c r="B53" s="63" t="s">
        <v>278</v>
      </c>
      <c r="C53" s="52" t="s">
        <v>279</v>
      </c>
      <c r="D53" t="s">
        <v>2</v>
      </c>
      <c r="E53" s="102">
        <f>VLOOKUP(B53,[1]!Table_elnos2k3_ElnosReports_ArtikalCjenovnikVp1[#Data],3,FALSE)</f>
        <v>41.5</v>
      </c>
      <c r="G53" s="46"/>
    </row>
    <row r="54" spans="2:7" x14ac:dyDescent="0.25">
      <c r="B54" s="62"/>
      <c r="C54" s="52"/>
      <c r="E54" s="102"/>
      <c r="G54" s="46"/>
    </row>
    <row r="55" spans="2:7" x14ac:dyDescent="0.25">
      <c r="B55" s="60" t="s">
        <v>707</v>
      </c>
      <c r="C55" s="52" t="s">
        <v>706</v>
      </c>
      <c r="D55" t="s">
        <v>2</v>
      </c>
      <c r="E55" s="102">
        <f>VLOOKUP(B55,[1]!Table_elnos2k3_ElnosReports_ArtikalCjenovnikVp1[#Data],3,FALSE)</f>
        <v>11.48</v>
      </c>
      <c r="G55" s="46"/>
    </row>
    <row r="56" spans="2:7" x14ac:dyDescent="0.25">
      <c r="B56" s="60"/>
      <c r="C56" s="52"/>
      <c r="E56" s="102"/>
      <c r="G56" s="46"/>
    </row>
    <row r="57" spans="2:7" x14ac:dyDescent="0.25">
      <c r="B57" s="60" t="s">
        <v>708</v>
      </c>
      <c r="C57" s="52" t="s">
        <v>709</v>
      </c>
      <c r="E57" s="102">
        <f>VLOOKUP(B57,[1]!Table_elnos2k3_ElnosReports_ArtikalCjenovnikVp1[#Data],3,FALSE)</f>
        <v>26.08</v>
      </c>
      <c r="G57" s="46"/>
    </row>
    <row r="58" spans="2:7" x14ac:dyDescent="0.25">
      <c r="B58" s="62"/>
      <c r="C58" s="52"/>
      <c r="E58" s="102"/>
      <c r="G58" s="46"/>
    </row>
    <row r="59" spans="2:7" x14ac:dyDescent="0.25">
      <c r="B59" s="60" t="s">
        <v>280</v>
      </c>
      <c r="C59" s="52" t="s">
        <v>281</v>
      </c>
      <c r="D59" t="s">
        <v>2</v>
      </c>
      <c r="E59" s="102">
        <f>VLOOKUP(B59,[1]!Table_elnos2k3_ElnosReports_ArtikalCjenovnikVp1[#Data],3,FALSE)</f>
        <v>36.049999999999997</v>
      </c>
      <c r="G59" s="46"/>
    </row>
    <row r="60" spans="2:7" x14ac:dyDescent="0.25">
      <c r="B60" s="60"/>
      <c r="C60" s="52"/>
      <c r="E60" s="102"/>
      <c r="G60" s="46"/>
    </row>
    <row r="61" spans="2:7" x14ac:dyDescent="0.25">
      <c r="B61" s="60" t="s">
        <v>282</v>
      </c>
      <c r="C61" s="52" t="s">
        <v>283</v>
      </c>
      <c r="D61" t="s">
        <v>2</v>
      </c>
      <c r="E61" s="102">
        <f>VLOOKUP(B61,[1]!Table_elnos2k3_ElnosReports_ArtikalCjenovnikVp1[#Data],3,FALSE)</f>
        <v>29.07</v>
      </c>
      <c r="G61" s="46"/>
    </row>
    <row r="62" spans="2:7" x14ac:dyDescent="0.25">
      <c r="B62" s="64"/>
      <c r="C62" s="53"/>
      <c r="D62" s="13"/>
      <c r="E62" s="103"/>
      <c r="F62" s="13"/>
      <c r="G62" s="48"/>
    </row>
    <row r="63" spans="2:7" x14ac:dyDescent="0.25">
      <c r="B63" s="59" t="s">
        <v>284</v>
      </c>
      <c r="C63" s="54" t="s">
        <v>285</v>
      </c>
      <c r="D63" s="44" t="s">
        <v>2</v>
      </c>
      <c r="E63" s="101">
        <f>VLOOKUP(B63,[1]!Table_elnos2k3_ElnosReports_ArtikalCjenovnikVp1[#Data],3,FALSE)</f>
        <v>25.62</v>
      </c>
      <c r="F63" s="44"/>
      <c r="G63" s="45"/>
    </row>
    <row r="64" spans="2:7" x14ac:dyDescent="0.25">
      <c r="B64" s="60"/>
      <c r="C64" s="52"/>
      <c r="E64" s="102"/>
      <c r="G64" s="46"/>
    </row>
    <row r="65" spans="2:7" x14ac:dyDescent="0.25">
      <c r="B65" s="60" t="s">
        <v>286</v>
      </c>
      <c r="C65" s="53" t="s">
        <v>287</v>
      </c>
      <c r="D65" s="13" t="s">
        <v>2</v>
      </c>
      <c r="E65" s="103">
        <f>VLOOKUP(B65,[1]!Table_elnos2k3_ElnosReports_ArtikalCjenovnikVp1[#Data],3,FALSE)</f>
        <v>25.62</v>
      </c>
      <c r="G65" s="46"/>
    </row>
    <row r="66" spans="2:7" x14ac:dyDescent="0.25">
      <c r="B66" s="59"/>
      <c r="C66" s="54"/>
      <c r="D66" s="44"/>
      <c r="E66" s="101"/>
      <c r="F66" s="44"/>
      <c r="G66" s="45"/>
    </row>
    <row r="67" spans="2:7" x14ac:dyDescent="0.25">
      <c r="B67" s="60" t="s">
        <v>570</v>
      </c>
      <c r="C67" s="52" t="s">
        <v>571</v>
      </c>
      <c r="D67" t="s">
        <v>460</v>
      </c>
      <c r="E67" s="102">
        <f>VLOOKUP(B67,[1]!Table_elnos2k3_ElnosReports_ArtikalCjenovnikVp1[#Data],3,FALSE)</f>
        <v>22.27</v>
      </c>
      <c r="G67" s="46"/>
    </row>
    <row r="68" spans="2:7" x14ac:dyDescent="0.25">
      <c r="B68" s="60"/>
      <c r="C68" s="52"/>
      <c r="E68" s="102"/>
      <c r="G68" s="46"/>
    </row>
    <row r="69" spans="2:7" x14ac:dyDescent="0.25">
      <c r="B69" s="60" t="s">
        <v>574</v>
      </c>
      <c r="C69" s="52" t="s">
        <v>572</v>
      </c>
      <c r="D69" t="s">
        <v>460</v>
      </c>
      <c r="E69" s="102">
        <f>VLOOKUP(B69,[1]!Table_elnos2k3_ElnosReports_ArtikalCjenovnikVp1[#Data],3,FALSE)</f>
        <v>22.31</v>
      </c>
      <c r="G69" s="46"/>
    </row>
    <row r="70" spans="2:7" x14ac:dyDescent="0.25">
      <c r="B70" s="60"/>
      <c r="C70" s="52"/>
      <c r="E70" s="102"/>
      <c r="G70" s="46"/>
    </row>
    <row r="71" spans="2:7" x14ac:dyDescent="0.25">
      <c r="B71" s="60" t="s">
        <v>575</v>
      </c>
      <c r="C71" s="100" t="s">
        <v>576</v>
      </c>
      <c r="D71" t="s">
        <v>460</v>
      </c>
      <c r="E71" s="102">
        <f>VLOOKUP(B71,[1]!Table_elnos2k3_ElnosReports_ArtikalCjenovnikVp1[#Data],3,FALSE)</f>
        <v>14.92</v>
      </c>
      <c r="G71" s="46"/>
    </row>
    <row r="72" spans="2:7" x14ac:dyDescent="0.25">
      <c r="B72" s="60"/>
      <c r="C72" s="52"/>
      <c r="E72" s="102"/>
      <c r="G72" s="46"/>
    </row>
    <row r="73" spans="2:7" x14ac:dyDescent="0.25">
      <c r="B73" s="60" t="s">
        <v>573</v>
      </c>
      <c r="C73" s="100" t="s">
        <v>577</v>
      </c>
      <c r="D73" t="s">
        <v>460</v>
      </c>
      <c r="E73" s="102">
        <f>VLOOKUP(B73,[1]!Table_elnos2k3_ElnosReports_ArtikalCjenovnikVp1[#Data],3,FALSE)</f>
        <v>16.600000000000001</v>
      </c>
      <c r="G73" s="46"/>
    </row>
    <row r="74" spans="2:7" x14ac:dyDescent="0.25">
      <c r="B74" s="60"/>
      <c r="C74" s="52"/>
      <c r="E74" s="102"/>
      <c r="G74" s="46"/>
    </row>
    <row r="75" spans="2:7" x14ac:dyDescent="0.25">
      <c r="B75" s="60" t="s">
        <v>268</v>
      </c>
      <c r="C75" s="52" t="s">
        <v>195</v>
      </c>
      <c r="D75" t="s">
        <v>460</v>
      </c>
      <c r="E75" s="102">
        <f>VLOOKUP(B75,[1]!Table_elnos2k3_ElnosReports_ArtikalCjenovnikVp1[#Data],3,FALSE)</f>
        <v>13.98</v>
      </c>
      <c r="G75" s="46"/>
    </row>
    <row r="76" spans="2:7" x14ac:dyDescent="0.25">
      <c r="B76" s="61"/>
      <c r="C76" s="53"/>
      <c r="D76" s="13"/>
      <c r="E76" s="103"/>
      <c r="F76" s="13"/>
      <c r="G76" s="48"/>
    </row>
    <row r="77" spans="2:7" x14ac:dyDescent="0.25">
      <c r="B77" s="63" t="s">
        <v>269</v>
      </c>
      <c r="C77" s="54" t="s">
        <v>194</v>
      </c>
      <c r="D77" s="44" t="s">
        <v>460</v>
      </c>
      <c r="E77" s="101">
        <f>VLOOKUP(B77,[1]!Table_elnos2k3_ElnosReports_ArtikalCjenovnikVp1[#Data],3,FALSE)</f>
        <v>20.61</v>
      </c>
      <c r="F77" s="44"/>
      <c r="G77" s="45"/>
    </row>
    <row r="78" spans="2:7" x14ac:dyDescent="0.25">
      <c r="B78" s="63"/>
      <c r="C78" s="52"/>
      <c r="E78" s="102"/>
      <c r="G78" s="46"/>
    </row>
    <row r="79" spans="2:7" x14ac:dyDescent="0.25">
      <c r="B79" s="63" t="s">
        <v>463</v>
      </c>
      <c r="C79" s="52" t="s">
        <v>464</v>
      </c>
      <c r="D79" t="s">
        <v>460</v>
      </c>
      <c r="E79" s="102">
        <f>VLOOKUP(B79,[1]!Table_elnos2k3_ElnosReports_ArtikalCjenovnikVp1[#Data],3,FALSE)</f>
        <v>20.94</v>
      </c>
      <c r="G79" s="46"/>
    </row>
    <row r="80" spans="2:7" x14ac:dyDescent="0.25">
      <c r="B80" s="62"/>
      <c r="C80" s="52"/>
      <c r="E80" s="102"/>
      <c r="G80" s="46"/>
    </row>
    <row r="81" spans="2:7" x14ac:dyDescent="0.25">
      <c r="B81" s="63" t="s">
        <v>465</v>
      </c>
      <c r="C81" s="100" t="s">
        <v>466</v>
      </c>
      <c r="D81" t="s">
        <v>460</v>
      </c>
      <c r="E81" s="102">
        <f>VLOOKUP(B81,[1]!Table_elnos2k3_ElnosReports_ArtikalCjenovnikVp1[#Data],3,FALSE)</f>
        <v>14.93</v>
      </c>
      <c r="G81" s="46"/>
    </row>
    <row r="82" spans="2:7" x14ac:dyDescent="0.25">
      <c r="B82" s="63"/>
      <c r="C82" s="52"/>
      <c r="E82" s="102"/>
      <c r="G82" s="46"/>
    </row>
    <row r="83" spans="2:7" x14ac:dyDescent="0.25">
      <c r="B83" s="63" t="s">
        <v>467</v>
      </c>
      <c r="C83" s="52" t="s">
        <v>582</v>
      </c>
      <c r="D83" t="s">
        <v>460</v>
      </c>
      <c r="E83" s="102">
        <f>VLOOKUP(B83,[1]!Table_elnos2k3_ElnosReports_ArtikalCjenovnikVp1[#Data],3,FALSE)</f>
        <v>16.600000000000001</v>
      </c>
      <c r="G83" s="46"/>
    </row>
    <row r="84" spans="2:7" x14ac:dyDescent="0.25">
      <c r="B84" s="63"/>
      <c r="C84" s="52"/>
      <c r="E84" s="102"/>
      <c r="G84" s="46"/>
    </row>
    <row r="85" spans="2:7" x14ac:dyDescent="0.25">
      <c r="B85" s="63" t="s">
        <v>578</v>
      </c>
      <c r="C85" s="52" t="s">
        <v>579</v>
      </c>
      <c r="D85" t="s">
        <v>460</v>
      </c>
      <c r="E85" s="102">
        <f>VLOOKUP(B85,[1]!Table_elnos2k3_ElnosReports_ArtikalCjenovnikVp1[#Data],3,FALSE)</f>
        <v>19.91</v>
      </c>
      <c r="G85" s="46"/>
    </row>
    <row r="86" spans="2:7" x14ac:dyDescent="0.25">
      <c r="B86" s="62"/>
      <c r="C86" s="52"/>
      <c r="E86" s="102"/>
      <c r="G86" s="46"/>
    </row>
    <row r="87" spans="2:7" x14ac:dyDescent="0.25">
      <c r="B87" s="63" t="s">
        <v>580</v>
      </c>
      <c r="C87" s="52" t="s">
        <v>581</v>
      </c>
      <c r="D87" t="s">
        <v>460</v>
      </c>
      <c r="E87" s="102">
        <f>VLOOKUP(B87,[1]!Table_elnos2k3_ElnosReports_ArtikalCjenovnikVp1[#Data],3,FALSE)</f>
        <v>15.91</v>
      </c>
      <c r="G87" s="46"/>
    </row>
    <row r="88" spans="2:7" x14ac:dyDescent="0.25">
      <c r="B88" s="63"/>
      <c r="C88" s="53"/>
      <c r="D88" s="13"/>
      <c r="E88" s="103"/>
      <c r="F88" s="13"/>
      <c r="G88" s="48"/>
    </row>
    <row r="89" spans="2:7" x14ac:dyDescent="0.25">
      <c r="B89" s="80" t="s">
        <v>468</v>
      </c>
      <c r="C89" s="54" t="s">
        <v>469</v>
      </c>
      <c r="D89" s="44" t="s">
        <v>460</v>
      </c>
      <c r="E89" s="101">
        <f>VLOOKUP(B89,[1]!Table_elnos2k3_ElnosReports_ArtikalCjenovnikVp1[#Data],3,FALSE)</f>
        <v>28.54</v>
      </c>
      <c r="F89" s="44"/>
      <c r="G89" s="45"/>
    </row>
    <row r="90" spans="2:7" x14ac:dyDescent="0.25">
      <c r="B90" s="62"/>
      <c r="C90" s="52"/>
      <c r="E90" s="102"/>
      <c r="G90" s="46"/>
    </row>
    <row r="91" spans="2:7" x14ac:dyDescent="0.25">
      <c r="B91" s="63" t="s">
        <v>470</v>
      </c>
      <c r="C91" s="100" t="s">
        <v>471</v>
      </c>
      <c r="D91" t="s">
        <v>460</v>
      </c>
      <c r="E91" s="102">
        <f>VLOOKUP(B91,[1]!Table_elnos2k3_ElnosReports_ArtikalCjenovnikVp1[#Data],3,FALSE)</f>
        <v>28.87</v>
      </c>
      <c r="G91" s="46"/>
    </row>
    <row r="92" spans="2:7" x14ac:dyDescent="0.25">
      <c r="B92" s="62"/>
      <c r="C92" s="52"/>
      <c r="E92" s="102"/>
      <c r="G92" s="46"/>
    </row>
    <row r="93" spans="2:7" x14ac:dyDescent="0.25">
      <c r="B93" s="63" t="s">
        <v>472</v>
      </c>
      <c r="C93" s="52" t="s">
        <v>473</v>
      </c>
      <c r="D93" t="s">
        <v>460</v>
      </c>
      <c r="E93" s="102">
        <f>VLOOKUP(B93,[1]!Table_elnos2k3_ElnosReports_ArtikalCjenovnikVp1[#Data],3,FALSE)</f>
        <v>25.53</v>
      </c>
      <c r="G93" s="46"/>
    </row>
    <row r="94" spans="2:7" x14ac:dyDescent="0.25">
      <c r="B94" s="62"/>
      <c r="C94" s="52"/>
      <c r="E94" s="102"/>
      <c r="G94" s="46"/>
    </row>
    <row r="95" spans="2:7" x14ac:dyDescent="0.25">
      <c r="B95" s="68" t="s">
        <v>474</v>
      </c>
      <c r="C95" s="104" t="s">
        <v>475</v>
      </c>
      <c r="D95" s="13" t="s">
        <v>460</v>
      </c>
      <c r="E95" s="103">
        <f>VLOOKUP(B95,[1]!Table_elnos2k3_ElnosReports_ArtikalCjenovnikVp1[#Data],3,FALSE)</f>
        <v>25.54</v>
      </c>
      <c r="F95" s="13"/>
      <c r="G95" s="48"/>
    </row>
  </sheetData>
  <phoneticPr fontId="10" type="noConversion"/>
  <pageMargins left="0.7" right="0.7" top="0.75" bottom="0.75" header="0.3" footer="0.3"/>
  <pageSetup paperSize="9" scale="6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7EE1-D447-4BB0-A396-F5C7B3E65BA7}">
  <dimension ref="B6:G103"/>
  <sheetViews>
    <sheetView zoomScaleNormal="100" workbookViewId="0"/>
  </sheetViews>
  <sheetFormatPr defaultRowHeight="15" x14ac:dyDescent="0.25"/>
  <cols>
    <col min="3" max="3" width="70.42578125" customWidth="1"/>
    <col min="4" max="4" width="5.42578125" customWidth="1"/>
    <col min="5" max="5" width="6.42578125" customWidth="1"/>
    <col min="6" max="7" width="6.28515625" customWidth="1"/>
  </cols>
  <sheetData>
    <row r="6" spans="2:7" x14ac:dyDescent="0.25">
      <c r="B6" s="56" t="s">
        <v>350</v>
      </c>
      <c r="C6" s="42" t="s">
        <v>351</v>
      </c>
      <c r="D6" s="42" t="s">
        <v>2</v>
      </c>
      <c r="E6" s="110">
        <f>VLOOKUP(B6,[1]!Table_elnos2k3_ElnosReports_ArtikalCjenovnikVp1[#Data],3,FALSE)</f>
        <v>26.5</v>
      </c>
      <c r="F6" s="44"/>
      <c r="G6" s="45"/>
    </row>
    <row r="7" spans="2:7" x14ac:dyDescent="0.25">
      <c r="B7" s="57"/>
      <c r="C7" s="8"/>
      <c r="D7" s="8"/>
      <c r="E7" s="111"/>
      <c r="G7" s="46"/>
    </row>
    <row r="8" spans="2:7" x14ac:dyDescent="0.25">
      <c r="B8" s="58" t="s">
        <v>352</v>
      </c>
      <c r="C8" s="47" t="s">
        <v>353</v>
      </c>
      <c r="D8" s="47" t="s">
        <v>2</v>
      </c>
      <c r="E8" s="112">
        <f>VLOOKUP(B8,[1]!Table_elnos2k3_ElnosReports_ArtikalCjenovnikVp1[#Data],3,FALSE)</f>
        <v>26.5</v>
      </c>
      <c r="F8" s="13"/>
      <c r="G8" s="48"/>
    </row>
    <row r="9" spans="2:7" x14ac:dyDescent="0.25">
      <c r="B9" s="56"/>
      <c r="C9" s="8"/>
      <c r="D9" s="8"/>
      <c r="E9" s="110"/>
      <c r="G9" s="46"/>
    </row>
    <row r="10" spans="2:7" x14ac:dyDescent="0.25">
      <c r="B10" s="57" t="s">
        <v>630</v>
      </c>
      <c r="C10" s="8" t="s">
        <v>629</v>
      </c>
      <c r="D10" s="8"/>
      <c r="E10" s="111">
        <f>VLOOKUP(B10,[1]!Table_elnos2k3_ElnosReports_ArtikalCjenovnikVp1[#Data],3,FALSE)</f>
        <v>26.08</v>
      </c>
      <c r="G10" s="46"/>
    </row>
    <row r="11" spans="2:7" x14ac:dyDescent="0.25">
      <c r="B11" s="57"/>
      <c r="C11" s="8"/>
      <c r="D11" s="8"/>
      <c r="E11" s="111"/>
      <c r="G11" s="46"/>
    </row>
    <row r="12" spans="2:7" x14ac:dyDescent="0.25">
      <c r="B12" s="58"/>
      <c r="C12" s="8"/>
      <c r="D12" s="8"/>
      <c r="E12" s="112"/>
      <c r="G12" s="46"/>
    </row>
    <row r="13" spans="2:7" x14ac:dyDescent="0.25">
      <c r="B13" s="56"/>
      <c r="C13" s="42"/>
      <c r="D13" s="42"/>
      <c r="E13" s="110"/>
      <c r="F13" s="44"/>
      <c r="G13" s="45"/>
    </row>
    <row r="14" spans="2:7" x14ac:dyDescent="0.25">
      <c r="B14" s="57" t="s">
        <v>354</v>
      </c>
      <c r="C14" s="84" t="s">
        <v>357</v>
      </c>
      <c r="D14" s="8" t="s">
        <v>2</v>
      </c>
      <c r="E14" s="111">
        <f>VLOOKUP(B14,[1]!Table_elnos2k3_ElnosReports_ArtikalCjenovnikVp1[#Data],3,FALSE)</f>
        <v>49.66</v>
      </c>
      <c r="G14" s="46"/>
    </row>
    <row r="15" spans="2:7" x14ac:dyDescent="0.25">
      <c r="B15" s="57"/>
      <c r="C15" s="8"/>
      <c r="D15" s="8"/>
      <c r="E15" s="111"/>
      <c r="G15" s="46"/>
    </row>
    <row r="16" spans="2:7" x14ac:dyDescent="0.25">
      <c r="B16" s="58" t="s">
        <v>355</v>
      </c>
      <c r="C16" s="94" t="s">
        <v>361</v>
      </c>
      <c r="D16" s="47" t="s">
        <v>2</v>
      </c>
      <c r="E16" s="112">
        <f>VLOOKUP(B16,[1]!Table_elnos2k3_ElnosReports_ArtikalCjenovnikVp1[#Data],3,FALSE)</f>
        <v>49.9</v>
      </c>
      <c r="F16" s="13"/>
      <c r="G16" s="48"/>
    </row>
    <row r="17" spans="2:7" x14ac:dyDescent="0.25">
      <c r="B17" s="56"/>
      <c r="C17" s="42"/>
      <c r="D17" s="42"/>
      <c r="E17" s="110"/>
      <c r="F17" s="44"/>
      <c r="G17" s="45"/>
    </row>
    <row r="18" spans="2:7" x14ac:dyDescent="0.25">
      <c r="B18" s="57" t="s">
        <v>356</v>
      </c>
      <c r="C18" s="84" t="s">
        <v>360</v>
      </c>
      <c r="D18" s="8" t="s">
        <v>2</v>
      </c>
      <c r="E18" s="111">
        <f>VLOOKUP(B18,[1]!Table_elnos2k3_ElnosReports_ArtikalCjenovnikVp1[#Data],3,FALSE)</f>
        <v>49.9</v>
      </c>
      <c r="G18" s="46"/>
    </row>
    <row r="19" spans="2:7" x14ac:dyDescent="0.25">
      <c r="B19" s="57"/>
      <c r="C19" s="8"/>
      <c r="D19" s="8"/>
      <c r="E19" s="111"/>
      <c r="G19" s="46"/>
    </row>
    <row r="20" spans="2:7" x14ac:dyDescent="0.25">
      <c r="B20" s="58" t="s">
        <v>358</v>
      </c>
      <c r="C20" s="94" t="s">
        <v>359</v>
      </c>
      <c r="D20" s="47" t="s">
        <v>2</v>
      </c>
      <c r="E20" s="112">
        <f>VLOOKUP(B20,[1]!Table_elnos2k3_ElnosReports_ArtikalCjenovnikVp1[#Data],3,FALSE)</f>
        <v>49.9</v>
      </c>
      <c r="F20" s="13"/>
      <c r="G20" s="48"/>
    </row>
    <row r="21" spans="2:7" x14ac:dyDescent="0.25">
      <c r="B21" s="56"/>
      <c r="C21" s="42"/>
      <c r="D21" s="42"/>
      <c r="E21" s="110"/>
      <c r="F21" s="44"/>
      <c r="G21" s="45"/>
    </row>
    <row r="22" spans="2:7" x14ac:dyDescent="0.25">
      <c r="B22" s="57"/>
      <c r="C22" s="8"/>
      <c r="D22" s="8"/>
      <c r="E22" s="111"/>
      <c r="G22" s="46"/>
    </row>
    <row r="23" spans="2:7" x14ac:dyDescent="0.25">
      <c r="B23" s="57" t="s">
        <v>362</v>
      </c>
      <c r="C23" s="84" t="s">
        <v>363</v>
      </c>
      <c r="D23" s="8" t="s">
        <v>2</v>
      </c>
      <c r="E23" s="111">
        <f>VLOOKUP(B23,[1]!Table_elnos2k3_ElnosReports_ArtikalCjenovnikVp1[#Data],3,FALSE)</f>
        <v>60.35</v>
      </c>
      <c r="G23" s="46"/>
    </row>
    <row r="24" spans="2:7" x14ac:dyDescent="0.25">
      <c r="B24" s="58"/>
      <c r="C24" s="47"/>
      <c r="D24" s="47"/>
      <c r="E24" s="112"/>
      <c r="F24" s="13"/>
      <c r="G24" s="48"/>
    </row>
    <row r="25" spans="2:7" x14ac:dyDescent="0.25">
      <c r="B25" s="57"/>
      <c r="C25" s="8"/>
      <c r="D25" s="8"/>
      <c r="E25" s="110"/>
      <c r="G25" s="46"/>
    </row>
    <row r="26" spans="2:7" x14ac:dyDescent="0.25">
      <c r="B26" s="57" t="s">
        <v>386</v>
      </c>
      <c r="C26" s="8" t="s">
        <v>387</v>
      </c>
      <c r="D26" s="8" t="s">
        <v>2</v>
      </c>
      <c r="E26" s="111">
        <f>VLOOKUP(B26,[1]!Table_elnos2k3_ElnosReports_ArtikalCjenovnikVp1[#Data],3,FALSE)</f>
        <v>23.3</v>
      </c>
      <c r="G26" s="46"/>
    </row>
    <row r="27" spans="2:7" x14ac:dyDescent="0.25">
      <c r="B27" s="57"/>
      <c r="C27" s="8"/>
      <c r="D27" s="8"/>
      <c r="E27" s="111"/>
      <c r="G27" s="46"/>
    </row>
    <row r="28" spans="2:7" x14ac:dyDescent="0.25">
      <c r="B28" s="57"/>
      <c r="C28" s="8"/>
      <c r="D28" s="8"/>
      <c r="E28" s="112"/>
      <c r="G28" s="46"/>
    </row>
    <row r="29" spans="2:7" x14ac:dyDescent="0.25">
      <c r="B29" s="59"/>
      <c r="C29" s="44"/>
      <c r="D29" s="44"/>
      <c r="E29" s="110"/>
      <c r="F29" s="44"/>
      <c r="G29" s="45"/>
    </row>
    <row r="30" spans="2:7" x14ac:dyDescent="0.25">
      <c r="B30" s="60"/>
      <c r="E30" s="111"/>
      <c r="G30" s="46"/>
    </row>
    <row r="31" spans="2:7" x14ac:dyDescent="0.25">
      <c r="B31" s="60" t="s">
        <v>364</v>
      </c>
      <c r="C31" s="84" t="s">
        <v>365</v>
      </c>
      <c r="D31" t="s">
        <v>2</v>
      </c>
      <c r="E31" s="111">
        <f>VLOOKUP(B31,[1]!Table_elnos2k3_ElnosReports_ArtikalCjenovnikVp1[#Data],3,FALSE)</f>
        <v>30.96</v>
      </c>
      <c r="G31" s="46"/>
    </row>
    <row r="32" spans="2:7" x14ac:dyDescent="0.25">
      <c r="B32" s="61"/>
      <c r="C32" s="13"/>
      <c r="D32" s="13"/>
      <c r="E32" s="112"/>
      <c r="F32" s="13"/>
      <c r="G32" s="48"/>
    </row>
    <row r="33" spans="2:7" x14ac:dyDescent="0.25">
      <c r="B33" s="59"/>
      <c r="C33" s="44"/>
      <c r="D33" s="44"/>
      <c r="E33" s="110"/>
      <c r="F33" s="44"/>
      <c r="G33" s="45"/>
    </row>
    <row r="34" spans="2:7" x14ac:dyDescent="0.25">
      <c r="B34" s="60" t="s">
        <v>366</v>
      </c>
      <c r="C34" s="84" t="s">
        <v>370</v>
      </c>
      <c r="D34" t="s">
        <v>2</v>
      </c>
      <c r="E34" s="111">
        <f>VLOOKUP(B34,[1]!Table_elnos2k3_ElnosReports_ArtikalCjenovnikVp1[#Data],3,FALSE)</f>
        <v>31.3</v>
      </c>
      <c r="G34" s="46"/>
    </row>
    <row r="35" spans="2:7" x14ac:dyDescent="0.25">
      <c r="B35" s="60"/>
      <c r="E35" s="111"/>
      <c r="G35" s="46"/>
    </row>
    <row r="36" spans="2:7" x14ac:dyDescent="0.25">
      <c r="B36" s="61"/>
      <c r="C36" s="13"/>
      <c r="D36" s="13"/>
      <c r="E36" s="112"/>
      <c r="F36" s="13"/>
      <c r="G36" s="48"/>
    </row>
    <row r="37" spans="2:7" x14ac:dyDescent="0.25">
      <c r="B37" s="59"/>
      <c r="C37" s="44"/>
      <c r="D37" s="44"/>
      <c r="E37" s="110"/>
      <c r="F37" s="44"/>
      <c r="G37" s="45"/>
    </row>
    <row r="38" spans="2:7" x14ac:dyDescent="0.25">
      <c r="B38" s="60"/>
      <c r="E38" s="111"/>
      <c r="G38" s="46"/>
    </row>
    <row r="39" spans="2:7" x14ac:dyDescent="0.25">
      <c r="B39" s="60" t="s">
        <v>367</v>
      </c>
      <c r="C39" s="84" t="s">
        <v>371</v>
      </c>
      <c r="D39" t="s">
        <v>2</v>
      </c>
      <c r="E39" s="111">
        <f>VLOOKUP(B39,[1]!Table_elnos2k3_ElnosReports_ArtikalCjenovnikVp1[#Data],3,FALSE)</f>
        <v>33.270000000000003</v>
      </c>
      <c r="G39" s="46"/>
    </row>
    <row r="40" spans="2:7" x14ac:dyDescent="0.25">
      <c r="B40" s="61"/>
      <c r="C40" s="51"/>
      <c r="D40" s="13"/>
      <c r="E40" s="112"/>
      <c r="F40" s="13"/>
      <c r="G40" s="48"/>
    </row>
    <row r="41" spans="2:7" x14ac:dyDescent="0.25">
      <c r="B41" s="59"/>
      <c r="C41" s="55"/>
      <c r="D41" s="44"/>
      <c r="E41" s="110"/>
      <c r="F41" s="44"/>
      <c r="G41" s="45"/>
    </row>
    <row r="42" spans="2:7" x14ac:dyDescent="0.25">
      <c r="B42" s="60" t="s">
        <v>374</v>
      </c>
      <c r="C42" s="84" t="s">
        <v>375</v>
      </c>
      <c r="D42" t="s">
        <v>2</v>
      </c>
      <c r="E42" s="111">
        <f>VLOOKUP(B42,[1]!Table_elnos2k3_ElnosReports_ArtikalCjenovnikVp1[#Data],3,FALSE)</f>
        <v>30.25</v>
      </c>
      <c r="G42" s="46"/>
    </row>
    <row r="43" spans="2:7" x14ac:dyDescent="0.25">
      <c r="B43" s="60"/>
      <c r="C43" s="8"/>
      <c r="E43" s="111"/>
      <c r="G43" s="46"/>
    </row>
    <row r="44" spans="2:7" x14ac:dyDescent="0.25">
      <c r="B44" s="61"/>
      <c r="C44" s="47"/>
      <c r="D44" s="13"/>
      <c r="E44" s="112"/>
      <c r="F44" s="13"/>
      <c r="G44" s="48"/>
    </row>
    <row r="45" spans="2:7" x14ac:dyDescent="0.25">
      <c r="B45" s="60"/>
      <c r="C45" s="8"/>
      <c r="E45" s="110"/>
      <c r="G45" s="46"/>
    </row>
    <row r="46" spans="2:7" x14ac:dyDescent="0.25">
      <c r="B46" s="60" t="s">
        <v>378</v>
      </c>
      <c r="C46" s="84" t="s">
        <v>379</v>
      </c>
      <c r="D46" t="s">
        <v>2</v>
      </c>
      <c r="E46" s="111">
        <f>VLOOKUP(B46,[1]!Table_elnos2k3_ElnosReports_ArtikalCjenovnikVp1[#Data],3,FALSE)</f>
        <v>32.01</v>
      </c>
      <c r="G46" s="46"/>
    </row>
    <row r="47" spans="2:7" x14ac:dyDescent="0.25">
      <c r="B47" s="60"/>
      <c r="C47" s="19"/>
      <c r="E47" s="111"/>
      <c r="G47" s="46"/>
    </row>
    <row r="48" spans="2:7" x14ac:dyDescent="0.25">
      <c r="B48" s="60"/>
      <c r="C48" s="19"/>
      <c r="E48" s="112"/>
      <c r="G48" s="46"/>
    </row>
    <row r="49" spans="2:7" x14ac:dyDescent="0.25">
      <c r="B49" s="59"/>
      <c r="C49" s="55"/>
      <c r="D49" s="44"/>
      <c r="E49" s="110"/>
      <c r="F49" s="44"/>
      <c r="G49" s="45"/>
    </row>
    <row r="50" spans="2:7" x14ac:dyDescent="0.25">
      <c r="B50" s="60" t="s">
        <v>380</v>
      </c>
      <c r="C50" s="84" t="s">
        <v>381</v>
      </c>
      <c r="D50" t="s">
        <v>2</v>
      </c>
      <c r="E50" s="111">
        <f>VLOOKUP(B50,[1]!Table_elnos2k3_ElnosReports_ArtikalCjenovnikVp1[#Data],3,FALSE)</f>
        <v>64.36</v>
      </c>
      <c r="G50" s="46"/>
    </row>
    <row r="51" spans="2:7" x14ac:dyDescent="0.25">
      <c r="B51" s="60"/>
      <c r="C51" s="19"/>
      <c r="E51" s="111"/>
      <c r="G51" s="46"/>
    </row>
    <row r="52" spans="2:7" x14ac:dyDescent="0.25">
      <c r="B52" s="61"/>
      <c r="C52" s="51"/>
      <c r="D52" s="13"/>
      <c r="E52" s="112"/>
      <c r="F52" s="13"/>
      <c r="G52" s="48"/>
    </row>
    <row r="53" spans="2:7" x14ac:dyDescent="0.25">
      <c r="B53" s="60"/>
      <c r="C53" s="19"/>
      <c r="E53" s="110"/>
      <c r="G53" s="46"/>
    </row>
    <row r="54" spans="2:7" x14ac:dyDescent="0.25">
      <c r="B54" s="60" t="s">
        <v>382</v>
      </c>
      <c r="C54" s="84" t="s">
        <v>383</v>
      </c>
      <c r="D54" t="s">
        <v>2</v>
      </c>
      <c r="E54" s="111">
        <f>VLOOKUP(B54,[1]!Table_elnos2k3_ElnosReports_ArtikalCjenovnikVp1[#Data],3,FALSE)</f>
        <v>58.57</v>
      </c>
      <c r="G54" s="46"/>
    </row>
    <row r="55" spans="2:7" x14ac:dyDescent="0.25">
      <c r="B55" s="60"/>
      <c r="C55" s="19"/>
      <c r="E55" s="111"/>
      <c r="G55" s="46"/>
    </row>
    <row r="56" spans="2:7" x14ac:dyDescent="0.25">
      <c r="B56" s="60"/>
      <c r="C56" s="19"/>
      <c r="E56" s="112"/>
      <c r="G56" s="46"/>
    </row>
    <row r="57" spans="2:7" x14ac:dyDescent="0.25">
      <c r="B57" s="59"/>
      <c r="C57" s="44"/>
      <c r="D57" s="44"/>
      <c r="E57" s="110"/>
      <c r="F57" s="44"/>
      <c r="G57" s="45"/>
    </row>
    <row r="58" spans="2:7" x14ac:dyDescent="0.25">
      <c r="B58" s="62"/>
      <c r="E58" s="111"/>
      <c r="G58" s="46"/>
    </row>
    <row r="59" spans="2:7" x14ac:dyDescent="0.25">
      <c r="B59" s="63" t="s">
        <v>368</v>
      </c>
      <c r="C59" s="84" t="s">
        <v>369</v>
      </c>
      <c r="D59" t="s">
        <v>2</v>
      </c>
      <c r="E59" s="111">
        <f>VLOOKUP(B59,[1]!Table_elnos2k3_ElnosReports_ArtikalCjenovnikVp1[#Data],3,FALSE)</f>
        <v>21.98</v>
      </c>
      <c r="G59" s="46"/>
    </row>
    <row r="60" spans="2:7" x14ac:dyDescent="0.25">
      <c r="B60" s="62"/>
      <c r="E60" s="111"/>
      <c r="G60" s="46"/>
    </row>
    <row r="61" spans="2:7" x14ac:dyDescent="0.25">
      <c r="B61" s="62"/>
      <c r="E61" s="112"/>
      <c r="G61" s="46"/>
    </row>
    <row r="62" spans="2:7" x14ac:dyDescent="0.25">
      <c r="B62" s="65"/>
      <c r="C62" s="44"/>
      <c r="D62" s="44"/>
      <c r="E62" s="110"/>
      <c r="F62" s="44"/>
      <c r="G62" s="45"/>
    </row>
    <row r="63" spans="2:7" x14ac:dyDescent="0.25">
      <c r="B63" s="63" t="s">
        <v>388</v>
      </c>
      <c r="C63" s="84" t="s">
        <v>389</v>
      </c>
      <c r="D63" t="s">
        <v>2</v>
      </c>
      <c r="E63" s="111">
        <f>VLOOKUP(B63,[1]!Table_elnos2k3_ElnosReports_ArtikalCjenovnikVp1[#Data],3,FALSE)</f>
        <v>53.09</v>
      </c>
      <c r="G63" s="46"/>
    </row>
    <row r="64" spans="2:7" x14ac:dyDescent="0.25">
      <c r="B64" s="62"/>
      <c r="E64" s="111"/>
      <c r="G64" s="46"/>
    </row>
    <row r="65" spans="2:7" x14ac:dyDescent="0.25">
      <c r="B65" s="64"/>
      <c r="C65" s="13"/>
      <c r="D65" s="13"/>
      <c r="E65" s="112"/>
      <c r="F65" s="13"/>
      <c r="G65" s="48"/>
    </row>
    <row r="66" spans="2:7" x14ac:dyDescent="0.25">
      <c r="B66" s="65"/>
      <c r="C66" s="44"/>
      <c r="D66" s="44"/>
      <c r="E66" s="110"/>
      <c r="F66" s="44"/>
      <c r="G66" s="45"/>
    </row>
    <row r="67" spans="2:7" x14ac:dyDescent="0.25">
      <c r="B67" s="63" t="s">
        <v>390</v>
      </c>
      <c r="C67" s="84" t="s">
        <v>391</v>
      </c>
      <c r="D67" t="s">
        <v>2</v>
      </c>
      <c r="E67" s="111">
        <f>VLOOKUP(B67,[1]!Table_elnos2k3_ElnosReports_ArtikalCjenovnikVp1[#Data],3,FALSE)</f>
        <v>53.09</v>
      </c>
      <c r="G67" s="46"/>
    </row>
    <row r="68" spans="2:7" x14ac:dyDescent="0.25">
      <c r="B68" s="62"/>
      <c r="E68" s="111"/>
      <c r="G68" s="46"/>
    </row>
    <row r="69" spans="2:7" x14ac:dyDescent="0.25">
      <c r="B69" s="64"/>
      <c r="C69" s="13"/>
      <c r="D69" s="13"/>
      <c r="E69" s="112"/>
      <c r="F69" s="13"/>
      <c r="G69" s="48"/>
    </row>
    <row r="70" spans="2:7" x14ac:dyDescent="0.25">
      <c r="B70" s="65"/>
      <c r="C70" s="44"/>
      <c r="D70" s="44"/>
      <c r="E70" s="110"/>
      <c r="F70" s="44"/>
      <c r="G70" s="45"/>
    </row>
    <row r="71" spans="2:7" x14ac:dyDescent="0.25">
      <c r="B71" s="63" t="s">
        <v>392</v>
      </c>
      <c r="C71" s="84" t="s">
        <v>393</v>
      </c>
      <c r="D71" t="s">
        <v>2</v>
      </c>
      <c r="E71" s="111">
        <f>VLOOKUP(B71,[1]!Table_elnos2k3_ElnosReports_ArtikalCjenovnikVp1[#Data],3,FALSE)</f>
        <v>53.09</v>
      </c>
      <c r="G71" s="46"/>
    </row>
    <row r="72" spans="2:7" x14ac:dyDescent="0.25">
      <c r="B72" s="62"/>
      <c r="E72" s="111"/>
      <c r="G72" s="46"/>
    </row>
    <row r="73" spans="2:7" x14ac:dyDescent="0.25">
      <c r="B73" s="64"/>
      <c r="C73" s="13"/>
      <c r="D73" s="13"/>
      <c r="E73" s="112"/>
      <c r="F73" s="13"/>
      <c r="G73" s="48"/>
    </row>
    <row r="74" spans="2:7" x14ac:dyDescent="0.25">
      <c r="B74" s="65"/>
      <c r="C74" s="44"/>
      <c r="D74" s="44"/>
      <c r="E74" s="110"/>
      <c r="F74" s="44"/>
      <c r="G74" s="45"/>
    </row>
    <row r="75" spans="2:7" x14ac:dyDescent="0.25">
      <c r="B75" s="63" t="s">
        <v>372</v>
      </c>
      <c r="C75" s="84" t="s">
        <v>373</v>
      </c>
      <c r="D75" t="s">
        <v>2</v>
      </c>
      <c r="E75" s="111">
        <f>VLOOKUP(B75,[1]!Table_elnos2k3_ElnosReports_ArtikalCjenovnikVp1[#Data],3,FALSE)</f>
        <v>17.05</v>
      </c>
      <c r="G75" s="46"/>
    </row>
    <row r="76" spans="2:7" x14ac:dyDescent="0.25">
      <c r="B76" s="62"/>
      <c r="E76" s="111"/>
      <c r="G76" s="46"/>
    </row>
    <row r="77" spans="2:7" x14ac:dyDescent="0.25">
      <c r="B77" s="64"/>
      <c r="C77" s="13"/>
      <c r="D77" s="13"/>
      <c r="E77" s="112"/>
      <c r="F77" s="13"/>
      <c r="G77" s="48"/>
    </row>
    <row r="78" spans="2:7" x14ac:dyDescent="0.25">
      <c r="B78" s="65"/>
      <c r="C78" s="44"/>
      <c r="D78" s="44"/>
      <c r="E78" s="110"/>
      <c r="F78" s="44"/>
      <c r="G78" s="45"/>
    </row>
    <row r="79" spans="2:7" x14ac:dyDescent="0.25">
      <c r="B79" s="63" t="s">
        <v>376</v>
      </c>
      <c r="C79" s="84" t="s">
        <v>377</v>
      </c>
      <c r="D79" t="s">
        <v>2</v>
      </c>
      <c r="E79" s="111">
        <f>VLOOKUP(B79,[1]!Table_elnos2k3_ElnosReports_ArtikalCjenovnikVp1[#Data],3,FALSE)</f>
        <v>16.309999999999999</v>
      </c>
      <c r="G79" s="46"/>
    </row>
    <row r="80" spans="2:7" x14ac:dyDescent="0.25">
      <c r="B80" s="62"/>
      <c r="E80" s="111"/>
      <c r="G80" s="46"/>
    </row>
    <row r="81" spans="2:7" x14ac:dyDescent="0.25">
      <c r="B81" s="64"/>
      <c r="C81" s="13"/>
      <c r="D81" s="13"/>
      <c r="E81" s="112"/>
      <c r="F81" s="13"/>
      <c r="G81" s="48"/>
    </row>
    <row r="82" spans="2:7" x14ac:dyDescent="0.25">
      <c r="B82" s="62"/>
      <c r="E82" s="110"/>
      <c r="G82" s="46"/>
    </row>
    <row r="83" spans="2:7" x14ac:dyDescent="0.25">
      <c r="B83" s="63" t="s">
        <v>384</v>
      </c>
      <c r="C83" s="8" t="s">
        <v>385</v>
      </c>
      <c r="D83" t="s">
        <v>2</v>
      </c>
      <c r="E83" s="111">
        <f>VLOOKUP(B83,[1]!Table_elnos2k3_ElnosReports_ArtikalCjenovnikVp1[#Data],3,FALSE)</f>
        <v>18.32</v>
      </c>
      <c r="G83" s="46"/>
    </row>
    <row r="84" spans="2:7" x14ac:dyDescent="0.25">
      <c r="B84" s="63"/>
      <c r="E84" s="111"/>
      <c r="G84" s="46"/>
    </row>
    <row r="85" spans="2:7" x14ac:dyDescent="0.25">
      <c r="B85" s="63" t="s">
        <v>631</v>
      </c>
      <c r="C85" s="12" t="s">
        <v>632</v>
      </c>
      <c r="D85" t="s">
        <v>2</v>
      </c>
      <c r="E85" s="111">
        <f>VLOOKUP(B85,[1]!Table_elnos2k3_ElnosReports_ArtikalCjenovnikVp1[#Data],3,FALSE)</f>
        <v>13.74</v>
      </c>
      <c r="G85" s="46"/>
    </row>
    <row r="86" spans="2:7" x14ac:dyDescent="0.25">
      <c r="B86" s="62"/>
      <c r="E86" s="111"/>
      <c r="G86" s="46"/>
    </row>
    <row r="87" spans="2:7" x14ac:dyDescent="0.25">
      <c r="B87" s="64"/>
      <c r="C87" s="13"/>
      <c r="D87" s="13"/>
      <c r="E87" s="112"/>
      <c r="F87" s="13"/>
      <c r="G87" s="48"/>
    </row>
    <row r="88" spans="2:7" ht="15.75" x14ac:dyDescent="0.25">
      <c r="B88" s="90"/>
      <c r="C88" s="115" t="s">
        <v>483</v>
      </c>
      <c r="D88" s="6"/>
      <c r="E88" s="18"/>
      <c r="F88" s="6"/>
      <c r="G88" s="6"/>
    </row>
    <row r="89" spans="2:7" x14ac:dyDescent="0.25">
      <c r="B89" s="80" t="s">
        <v>476</v>
      </c>
      <c r="C89" s="54" t="s">
        <v>477</v>
      </c>
      <c r="D89" s="44" t="s">
        <v>453</v>
      </c>
      <c r="E89" s="101">
        <f>VLOOKUP(B89,[1]!Table_elnos2k3_ElnosReports_ArtikalCjenovnikVp1[#Data],3,FALSE)</f>
        <v>4.84</v>
      </c>
      <c r="F89" s="54"/>
      <c r="G89" s="45"/>
    </row>
    <row r="90" spans="2:7" x14ac:dyDescent="0.25">
      <c r="B90" s="63"/>
      <c r="C90" s="52"/>
      <c r="E90" s="102"/>
      <c r="F90" s="52"/>
      <c r="G90" s="46"/>
    </row>
    <row r="91" spans="2:7" x14ac:dyDescent="0.25">
      <c r="B91" s="63" t="s">
        <v>478</v>
      </c>
      <c r="C91" s="52" t="s">
        <v>479</v>
      </c>
      <c r="D91" t="s">
        <v>452</v>
      </c>
      <c r="E91" s="102">
        <f>VLOOKUP(B91,[1]!Table_elnos2k3_ElnosReports_ArtikalCjenovnikVp1[#Data],3,FALSE)</f>
        <v>6.1</v>
      </c>
      <c r="F91" s="52"/>
      <c r="G91" s="46"/>
    </row>
    <row r="92" spans="2:7" x14ac:dyDescent="0.25">
      <c r="B92" s="63"/>
      <c r="C92" s="52"/>
      <c r="E92" s="102"/>
      <c r="F92" s="52"/>
      <c r="G92" s="46"/>
    </row>
    <row r="93" spans="2:7" x14ac:dyDescent="0.25">
      <c r="B93" s="63" t="s">
        <v>476</v>
      </c>
      <c r="C93" s="52" t="s">
        <v>480</v>
      </c>
      <c r="D93" t="s">
        <v>452</v>
      </c>
      <c r="E93" s="102">
        <f>VLOOKUP(B93,[1]!Table_elnos2k3_ElnosReports_ArtikalCjenovnikVp1[#Data],3,FALSE)</f>
        <v>4.84</v>
      </c>
      <c r="F93" s="52"/>
      <c r="G93" s="46"/>
    </row>
    <row r="94" spans="2:7" x14ac:dyDescent="0.25">
      <c r="B94" s="63"/>
      <c r="C94" s="52"/>
      <c r="E94" s="102"/>
      <c r="F94" s="52"/>
      <c r="G94" s="46"/>
    </row>
    <row r="95" spans="2:7" x14ac:dyDescent="0.25">
      <c r="B95" s="63" t="s">
        <v>481</v>
      </c>
      <c r="C95" s="52" t="s">
        <v>482</v>
      </c>
      <c r="D95" t="s">
        <v>453</v>
      </c>
      <c r="E95" s="102">
        <f>VLOOKUP(B95,[1]!Table_elnos2k3_ElnosReports_ArtikalCjenovnikVp1[#Data],3,FALSE)</f>
        <v>4.95</v>
      </c>
      <c r="F95" s="52"/>
      <c r="G95" s="46"/>
    </row>
    <row r="96" spans="2:7" x14ac:dyDescent="0.25">
      <c r="B96" s="63"/>
      <c r="C96" s="52"/>
      <c r="E96" s="102"/>
      <c r="F96" s="52"/>
      <c r="G96" s="46"/>
    </row>
    <row r="97" spans="2:7" x14ac:dyDescent="0.25">
      <c r="B97" s="63">
        <v>816947</v>
      </c>
      <c r="C97" s="52" t="s">
        <v>712</v>
      </c>
      <c r="D97" t="s">
        <v>453</v>
      </c>
      <c r="E97" s="102" t="e">
        <f>VLOOKUP(B97,[1]!Table_elnos2k3_ElnosReports_ArtikalCjenovnikVp1[#Data],3,FALSE)</f>
        <v>#N/A</v>
      </c>
      <c r="F97" s="52"/>
      <c r="G97" s="46"/>
    </row>
    <row r="98" spans="2:7" x14ac:dyDescent="0.25">
      <c r="B98" s="63"/>
      <c r="C98" s="52"/>
      <c r="E98" s="102"/>
      <c r="F98" s="52"/>
      <c r="G98" s="46"/>
    </row>
    <row r="99" spans="2:7" x14ac:dyDescent="0.25">
      <c r="B99" s="63" t="s">
        <v>486</v>
      </c>
      <c r="C99" s="52" t="s">
        <v>487</v>
      </c>
      <c r="D99" t="s">
        <v>453</v>
      </c>
      <c r="E99" s="102">
        <f>VLOOKUP(B99,[1]!Table_elnos2k3_ElnosReports_ArtikalCjenovnikVp1[#Data],3,FALSE)</f>
        <v>1.31</v>
      </c>
      <c r="F99" s="52"/>
      <c r="G99" s="46"/>
    </row>
    <row r="100" spans="2:7" x14ac:dyDescent="0.25">
      <c r="B100" s="63"/>
      <c r="C100" s="52"/>
      <c r="E100" s="102"/>
      <c r="F100" s="52"/>
      <c r="G100" s="46"/>
    </row>
    <row r="101" spans="2:7" x14ac:dyDescent="0.25">
      <c r="B101" s="63" t="s">
        <v>634</v>
      </c>
      <c r="C101" s="52" t="s">
        <v>633</v>
      </c>
      <c r="D101" t="s">
        <v>453</v>
      </c>
      <c r="E101" s="102">
        <f>VLOOKUP(B101,[1]!Table_elnos2k3_ElnosReports_ArtikalCjenovnikVp1[#Data],3,FALSE)</f>
        <v>6.76</v>
      </c>
      <c r="F101" s="52"/>
      <c r="G101" s="46"/>
    </row>
    <row r="102" spans="2:7" x14ac:dyDescent="0.25">
      <c r="B102" s="63"/>
      <c r="C102" s="52"/>
      <c r="E102" s="102"/>
      <c r="F102" s="52"/>
      <c r="G102" s="46"/>
    </row>
    <row r="103" spans="2:7" x14ac:dyDescent="0.25">
      <c r="B103" s="68" t="s">
        <v>484</v>
      </c>
      <c r="C103" s="53" t="s">
        <v>485</v>
      </c>
      <c r="D103" s="13" t="s">
        <v>453</v>
      </c>
      <c r="E103" s="103">
        <f>VLOOKUP(B103,[1]!Table_elnos2k3_ElnosReports_ArtikalCjenovnikVp1[#Data],3,FALSE)</f>
        <v>1.43</v>
      </c>
      <c r="F103" s="53"/>
      <c r="G103" s="48"/>
    </row>
  </sheetData>
  <phoneticPr fontId="10" type="noConversion"/>
  <pageMargins left="0.7" right="0.7" top="0.75" bottom="0.75" header="0.3" footer="0.3"/>
  <pageSetup paperSize="9" scale="71" orientation="portrait" r:id="rId1"/>
  <rowBreaks count="1" manualBreakCount="1">
    <brk id="6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G46"/>
  <sheetViews>
    <sheetView zoomScaleNormal="100" workbookViewId="0"/>
  </sheetViews>
  <sheetFormatPr defaultRowHeight="15" x14ac:dyDescent="0.25"/>
  <cols>
    <col min="3" max="3" width="68.28515625" customWidth="1"/>
  </cols>
  <sheetData>
    <row r="7" spans="2:7" ht="15.75" x14ac:dyDescent="0.25">
      <c r="B7" s="4" t="s">
        <v>1</v>
      </c>
      <c r="C7" s="5" t="s">
        <v>61</v>
      </c>
      <c r="D7" s="6" t="s">
        <v>1</v>
      </c>
      <c r="E7" s="6"/>
      <c r="F7" s="6"/>
      <c r="G7" s="6"/>
    </row>
    <row r="8" spans="2:7" x14ac:dyDescent="0.25">
      <c r="B8" s="56" t="s">
        <v>713</v>
      </c>
      <c r="C8" s="87" t="s">
        <v>714</v>
      </c>
      <c r="D8" s="42" t="s">
        <v>453</v>
      </c>
      <c r="E8" s="101">
        <f>VLOOKUP(B8,[1]!Table_elnos2k3_ElnosReports_ArtikalCjenovnikVp1[#Data],3,FALSE)</f>
        <v>53.29</v>
      </c>
      <c r="F8" s="54"/>
      <c r="G8" s="45"/>
    </row>
    <row r="9" spans="2:7" x14ac:dyDescent="0.25">
      <c r="B9" s="57"/>
      <c r="C9" s="88"/>
      <c r="D9" s="8"/>
      <c r="E9" s="102"/>
      <c r="F9" s="52"/>
      <c r="G9" s="46"/>
    </row>
    <row r="10" spans="2:7" x14ac:dyDescent="0.25">
      <c r="B10" s="57" t="s">
        <v>715</v>
      </c>
      <c r="C10" s="88" t="s">
        <v>716</v>
      </c>
      <c r="D10" s="8" t="s">
        <v>453</v>
      </c>
      <c r="E10" s="102">
        <f>VLOOKUP(B10,[1]!Table_elnos2k3_ElnosReports_ArtikalCjenovnikVp1[#Data],3,FALSE)</f>
        <v>69.900000000000006</v>
      </c>
      <c r="F10" s="52"/>
      <c r="G10" s="46"/>
    </row>
    <row r="11" spans="2:7" x14ac:dyDescent="0.25">
      <c r="B11" s="57"/>
      <c r="C11" s="88"/>
      <c r="D11" s="8"/>
      <c r="E11" s="102"/>
      <c r="F11" s="52"/>
      <c r="G11" s="46"/>
    </row>
    <row r="12" spans="2:7" x14ac:dyDescent="0.25">
      <c r="B12" s="57" t="s">
        <v>488</v>
      </c>
      <c r="C12" s="88" t="s">
        <v>489</v>
      </c>
      <c r="D12" s="8" t="s">
        <v>453</v>
      </c>
      <c r="E12" s="102">
        <f>VLOOKUP(B12,[1]!Table_elnos2k3_ElnosReports_ArtikalCjenovnikVp1[#Data],3,FALSE)</f>
        <v>93.27</v>
      </c>
      <c r="F12" s="52"/>
      <c r="G12" s="46"/>
    </row>
    <row r="13" spans="2:7" x14ac:dyDescent="0.25">
      <c r="B13" s="57"/>
      <c r="C13" s="88"/>
      <c r="D13" s="8"/>
      <c r="E13" s="102"/>
      <c r="F13" s="52"/>
      <c r="G13" s="46"/>
    </row>
    <row r="14" spans="2:7" x14ac:dyDescent="0.25">
      <c r="B14" s="57" t="s">
        <v>717</v>
      </c>
      <c r="C14" s="88" t="s">
        <v>718</v>
      </c>
      <c r="D14" s="8" t="s">
        <v>453</v>
      </c>
      <c r="E14" s="102">
        <f>VLOOKUP(B14,[1]!Table_elnos2k3_ElnosReports_ArtikalCjenovnikVp1[#Data],3,FALSE)</f>
        <v>63.95</v>
      </c>
      <c r="F14" s="52"/>
      <c r="G14" s="46"/>
    </row>
    <row r="15" spans="2:7" x14ac:dyDescent="0.25">
      <c r="B15" s="60"/>
      <c r="C15" s="52"/>
      <c r="E15" s="102"/>
      <c r="F15" s="52"/>
      <c r="G15" s="46"/>
    </row>
    <row r="16" spans="2:7" x14ac:dyDescent="0.25">
      <c r="B16" s="57" t="s">
        <v>719</v>
      </c>
      <c r="C16" s="88" t="s">
        <v>720</v>
      </c>
      <c r="D16" s="8" t="s">
        <v>452</v>
      </c>
      <c r="E16" s="102">
        <f>VLOOKUP(B16,[1]!Table_elnos2k3_ElnosReports_ArtikalCjenovnikVp1[#Data],3,FALSE)</f>
        <v>95.69</v>
      </c>
      <c r="F16" s="52"/>
      <c r="G16" s="46"/>
    </row>
    <row r="17" spans="2:7" x14ac:dyDescent="0.25">
      <c r="B17" s="57"/>
      <c r="C17" s="88"/>
      <c r="D17" s="8"/>
      <c r="E17" s="102"/>
      <c r="F17" s="52"/>
      <c r="G17" s="46"/>
    </row>
    <row r="18" spans="2:7" x14ac:dyDescent="0.25">
      <c r="B18" s="60" t="s">
        <v>603</v>
      </c>
      <c r="C18" s="52" t="s">
        <v>604</v>
      </c>
      <c r="D18" t="s">
        <v>453</v>
      </c>
      <c r="E18" s="102">
        <f>VLOOKUP(B18,[1]!Table_elnos2k3_ElnosReports_ArtikalCjenovnikVp1[#Data],3,FALSE)</f>
        <v>128.96</v>
      </c>
      <c r="F18" s="52"/>
      <c r="G18" s="46"/>
    </row>
    <row r="19" spans="2:7" x14ac:dyDescent="0.25">
      <c r="B19" s="60"/>
      <c r="C19" s="52"/>
      <c r="E19" s="102"/>
      <c r="F19" s="52"/>
      <c r="G19" s="46"/>
    </row>
    <row r="20" spans="2:7" x14ac:dyDescent="0.25">
      <c r="B20" s="60" t="s">
        <v>721</v>
      </c>
      <c r="C20" s="52" t="s">
        <v>722</v>
      </c>
      <c r="D20" t="s">
        <v>452</v>
      </c>
      <c r="E20" s="102">
        <f>VLOOKUP(B20,[1]!Table_elnos2k3_ElnosReports_ArtikalCjenovnikVp1[#Data],3,FALSE)</f>
        <v>154.69</v>
      </c>
      <c r="F20" s="52"/>
      <c r="G20" s="46"/>
    </row>
    <row r="21" spans="2:7" x14ac:dyDescent="0.25">
      <c r="B21" s="64"/>
      <c r="C21" s="53"/>
      <c r="D21" s="13"/>
      <c r="E21" s="103"/>
      <c r="F21" s="53"/>
      <c r="G21" s="48"/>
    </row>
    <row r="22" spans="2:7" x14ac:dyDescent="0.25">
      <c r="B22" s="65"/>
      <c r="C22" s="54"/>
      <c r="D22" s="44"/>
      <c r="E22" s="101"/>
      <c r="F22" s="44"/>
      <c r="G22" s="45"/>
    </row>
    <row r="23" spans="2:7" x14ac:dyDescent="0.25">
      <c r="B23" s="60" t="s">
        <v>311</v>
      </c>
      <c r="C23" s="52" t="s">
        <v>310</v>
      </c>
      <c r="D23" t="s">
        <v>241</v>
      </c>
      <c r="E23" s="102">
        <f>VLOOKUP(B23,[1]!Table_elnos2k3_ElnosReports_ArtikalCjenovnikVp1[#Data],3,FALSE)</f>
        <v>309.62</v>
      </c>
      <c r="G23" s="46"/>
    </row>
    <row r="24" spans="2:7" x14ac:dyDescent="0.25">
      <c r="B24" s="60"/>
      <c r="C24" s="52"/>
      <c r="E24" s="102"/>
      <c r="G24" s="46"/>
    </row>
    <row r="25" spans="2:7" x14ac:dyDescent="0.25">
      <c r="B25" s="60" t="s">
        <v>309</v>
      </c>
      <c r="C25" s="52" t="s">
        <v>308</v>
      </c>
      <c r="D25" t="s">
        <v>241</v>
      </c>
      <c r="E25" s="102">
        <f>VLOOKUP(B25,[1]!Table_elnos2k3_ElnosReports_ArtikalCjenovnikVp1[#Data],3,FALSE)</f>
        <v>461.05</v>
      </c>
      <c r="G25" s="46"/>
    </row>
    <row r="26" spans="2:7" x14ac:dyDescent="0.25">
      <c r="B26" s="60"/>
      <c r="C26" s="52"/>
      <c r="E26" s="102"/>
      <c r="G26" s="46"/>
    </row>
    <row r="27" spans="2:7" x14ac:dyDescent="0.25">
      <c r="B27" s="60" t="s">
        <v>307</v>
      </c>
      <c r="C27" s="52" t="s">
        <v>306</v>
      </c>
      <c r="D27" t="s">
        <v>241</v>
      </c>
      <c r="E27" s="102">
        <f>VLOOKUP(B27,[1]!Table_elnos2k3_ElnosReports_ArtikalCjenovnikVp1[#Data],3,FALSE)</f>
        <v>465</v>
      </c>
      <c r="G27" s="46"/>
    </row>
    <row r="28" spans="2:7" x14ac:dyDescent="0.25">
      <c r="B28" s="61"/>
      <c r="C28" s="53"/>
      <c r="D28" s="13"/>
      <c r="E28" s="103"/>
      <c r="F28" s="13"/>
      <c r="G28" s="48"/>
    </row>
    <row r="29" spans="2:7" x14ac:dyDescent="0.25">
      <c r="B29" s="59" t="s">
        <v>305</v>
      </c>
      <c r="C29" s="54" t="s">
        <v>304</v>
      </c>
      <c r="D29" s="44" t="s">
        <v>241</v>
      </c>
      <c r="E29" s="101">
        <f>VLOOKUP(B29,[1]!Table_elnos2k3_ElnosReports_ArtikalCjenovnikVp1[#Data],3,FALSE)</f>
        <v>186.84</v>
      </c>
      <c r="F29" s="44"/>
      <c r="G29" s="45"/>
    </row>
    <row r="30" spans="2:7" x14ac:dyDescent="0.25">
      <c r="B30" s="60"/>
      <c r="C30" s="52"/>
      <c r="E30" s="102"/>
      <c r="G30" s="46"/>
    </row>
    <row r="31" spans="2:7" x14ac:dyDescent="0.25">
      <c r="B31" s="60" t="s">
        <v>303</v>
      </c>
      <c r="C31" s="52" t="s">
        <v>302</v>
      </c>
      <c r="D31" t="s">
        <v>241</v>
      </c>
      <c r="E31" s="102">
        <f>VLOOKUP(B31,[1]!Table_elnos2k3_ElnosReports_ArtikalCjenovnikVp1[#Data],3,FALSE)</f>
        <v>210.6</v>
      </c>
      <c r="G31" s="46"/>
    </row>
    <row r="32" spans="2:7" x14ac:dyDescent="0.25">
      <c r="B32" s="60"/>
      <c r="C32" s="52"/>
      <c r="E32" s="102"/>
      <c r="G32" s="46"/>
    </row>
    <row r="33" spans="2:7" x14ac:dyDescent="0.25">
      <c r="B33" s="67" t="s">
        <v>301</v>
      </c>
      <c r="C33" s="100" t="s">
        <v>300</v>
      </c>
      <c r="D33" s="12" t="s">
        <v>241</v>
      </c>
      <c r="E33" s="102">
        <f>VLOOKUP(B33,[1]!Table_elnos2k3_ElnosReports_ArtikalCjenovnikVp1[#Data],3,FALSE)</f>
        <v>238.12</v>
      </c>
      <c r="G33" s="46"/>
    </row>
    <row r="34" spans="2:7" x14ac:dyDescent="0.25">
      <c r="B34" s="67"/>
      <c r="C34" s="100"/>
      <c r="D34" s="12"/>
      <c r="E34" s="102"/>
      <c r="G34" s="46"/>
    </row>
    <row r="35" spans="2:7" x14ac:dyDescent="0.25">
      <c r="B35" s="61" t="s">
        <v>299</v>
      </c>
      <c r="C35" s="53" t="s">
        <v>298</v>
      </c>
      <c r="D35" s="13" t="s">
        <v>241</v>
      </c>
      <c r="E35" s="103">
        <f>VLOOKUP(B35,[1]!Table_elnos2k3_ElnosReports_ArtikalCjenovnikVp1[#Data],3,FALSE)</f>
        <v>248.76</v>
      </c>
      <c r="F35" s="13"/>
      <c r="G35" s="48"/>
    </row>
    <row r="36" spans="2:7" x14ac:dyDescent="0.25">
      <c r="B36" s="59"/>
      <c r="C36" s="54"/>
      <c r="D36" s="44"/>
      <c r="E36" s="101"/>
      <c r="G36" s="46"/>
    </row>
    <row r="37" spans="2:7" x14ac:dyDescent="0.25">
      <c r="B37" s="67" t="s">
        <v>297</v>
      </c>
      <c r="C37" s="100" t="s">
        <v>296</v>
      </c>
      <c r="D37" s="12" t="s">
        <v>241</v>
      </c>
      <c r="E37" s="102">
        <f>VLOOKUP(B37,[1]!Table_elnos2k3_ElnosReports_ArtikalCjenovnikVp1[#Data],3,FALSE)</f>
        <v>441</v>
      </c>
      <c r="G37" s="46"/>
    </row>
    <row r="38" spans="2:7" x14ac:dyDescent="0.25">
      <c r="B38" s="62"/>
      <c r="C38" s="52"/>
      <c r="E38" s="102"/>
      <c r="G38" s="46"/>
    </row>
    <row r="39" spans="2:7" x14ac:dyDescent="0.25">
      <c r="B39" s="63" t="s">
        <v>313</v>
      </c>
      <c r="C39" s="100" t="s">
        <v>312</v>
      </c>
      <c r="D39" t="s">
        <v>241</v>
      </c>
      <c r="E39" s="102">
        <f>VLOOKUP(B39,[1]!Table_elnos2k3_ElnosReports_ArtikalCjenovnikVp1[#Data],3,FALSE)</f>
        <v>506</v>
      </c>
      <c r="G39" s="46"/>
    </row>
    <row r="40" spans="2:7" x14ac:dyDescent="0.25">
      <c r="B40" s="62"/>
      <c r="C40" s="52"/>
      <c r="E40" s="102"/>
      <c r="G40" s="46"/>
    </row>
    <row r="41" spans="2:7" x14ac:dyDescent="0.25">
      <c r="B41" s="68" t="s">
        <v>314</v>
      </c>
      <c r="C41" s="104" t="s">
        <v>315</v>
      </c>
      <c r="D41" s="13" t="s">
        <v>241</v>
      </c>
      <c r="E41" s="103">
        <f>VLOOKUP(B41,[1]!Table_elnos2k3_ElnosReports_ArtikalCjenovnikVp1[#Data],3,FALSE)</f>
        <v>431.86</v>
      </c>
      <c r="F41" s="13"/>
      <c r="G41" s="48"/>
    </row>
    <row r="42" spans="2:7" ht="15.75" x14ac:dyDescent="0.25">
      <c r="B42" s="117"/>
      <c r="C42" s="122" t="s">
        <v>609</v>
      </c>
      <c r="D42" s="119"/>
      <c r="E42" s="120"/>
      <c r="F42" s="118"/>
      <c r="G42" s="121"/>
    </row>
    <row r="43" spans="2:7" x14ac:dyDescent="0.25">
      <c r="B43" s="63"/>
      <c r="C43" s="52"/>
      <c r="E43" s="102"/>
      <c r="F43" s="52"/>
      <c r="G43" s="46"/>
    </row>
    <row r="44" spans="2:7" x14ac:dyDescent="0.25">
      <c r="B44" s="63" t="s">
        <v>606</v>
      </c>
      <c r="C44" s="52" t="s">
        <v>605</v>
      </c>
      <c r="E44" s="102">
        <f>VLOOKUP(B44,[1]!Table_elnos2k3_ElnosReports_ArtikalCjenovnikVp1[#Data],3,FALSE)</f>
        <v>310.62</v>
      </c>
      <c r="F44" s="52"/>
      <c r="G44" s="46"/>
    </row>
    <row r="45" spans="2:7" x14ac:dyDescent="0.25">
      <c r="B45" s="63"/>
      <c r="C45" s="52"/>
      <c r="E45" s="102"/>
      <c r="F45" s="52"/>
      <c r="G45" s="46"/>
    </row>
    <row r="46" spans="2:7" x14ac:dyDescent="0.25">
      <c r="B46" s="68" t="s">
        <v>608</v>
      </c>
      <c r="C46" s="53" t="s">
        <v>607</v>
      </c>
      <c r="D46" s="13"/>
      <c r="E46" s="103">
        <f>VLOOKUP(B46,[1]!Table_elnos2k3_ElnosReports_ArtikalCjenovnikVp1[#Data],3,FALSE)</f>
        <v>81.510000000000005</v>
      </c>
      <c r="F46" s="53"/>
      <c r="G46" s="48"/>
    </row>
  </sheetData>
  <phoneticPr fontId="10" type="noConversion"/>
  <pageMargins left="0.7" right="0.7" top="0.75" bottom="0.75" header="0.3" footer="0.3"/>
  <pageSetup paperSize="9" scale="6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118"/>
  <sheetViews>
    <sheetView zoomScaleNormal="100" workbookViewId="0"/>
  </sheetViews>
  <sheetFormatPr defaultRowHeight="15" x14ac:dyDescent="0.25"/>
  <cols>
    <col min="3" max="3" width="69.85546875" customWidth="1"/>
    <col min="4" max="4" width="8.85546875" customWidth="1"/>
  </cols>
  <sheetData>
    <row r="3" spans="2:7" ht="15.75" x14ac:dyDescent="0.25">
      <c r="B3" s="4" t="s">
        <v>1</v>
      </c>
      <c r="C3" s="5" t="s">
        <v>81</v>
      </c>
      <c r="D3" s="6" t="s">
        <v>1</v>
      </c>
      <c r="E3" s="6"/>
      <c r="F3" s="6"/>
      <c r="G3" s="6"/>
    </row>
    <row r="4" spans="2:7" x14ac:dyDescent="0.25">
      <c r="B4" s="59" t="s">
        <v>316</v>
      </c>
      <c r="C4" s="54" t="s">
        <v>317</v>
      </c>
      <c r="D4" s="44" t="s">
        <v>84</v>
      </c>
      <c r="E4" s="101">
        <f>VLOOKUP(B4,[1]!Table_elnos2k3_ElnosReports_ArtikalCjenovnikVp1[#Data],3,FALSE)</f>
        <v>1.87</v>
      </c>
      <c r="F4" s="44"/>
      <c r="G4" s="45"/>
    </row>
    <row r="5" spans="2:7" ht="15.75" x14ac:dyDescent="0.25">
      <c r="B5" s="60"/>
      <c r="C5" s="89"/>
      <c r="E5" s="102"/>
      <c r="G5" s="46"/>
    </row>
    <row r="6" spans="2:7" x14ac:dyDescent="0.25">
      <c r="B6" s="60" t="s">
        <v>82</v>
      </c>
      <c r="C6" s="52" t="s">
        <v>83</v>
      </c>
      <c r="D6" t="s">
        <v>84</v>
      </c>
      <c r="E6" s="102">
        <f>VLOOKUP(B6,[1]!Table_elnos2k3_ElnosReports_ArtikalCjenovnikVp1[#Data],3,FALSE)</f>
        <v>1.87</v>
      </c>
      <c r="G6" s="46"/>
    </row>
    <row r="7" spans="2:7" x14ac:dyDescent="0.25">
      <c r="B7" s="60"/>
      <c r="C7" s="52"/>
      <c r="E7" s="102"/>
      <c r="G7" s="46"/>
    </row>
    <row r="8" spans="2:7" x14ac:dyDescent="0.25">
      <c r="B8" s="60" t="s">
        <v>318</v>
      </c>
      <c r="C8" s="52" t="s">
        <v>319</v>
      </c>
      <c r="D8" t="s">
        <v>84</v>
      </c>
      <c r="E8" s="102">
        <f>VLOOKUP(B8,[1]!Table_elnos2k3_ElnosReports_ArtikalCjenovnikVp1[#Data],3,FALSE)</f>
        <v>1.87</v>
      </c>
      <c r="G8" s="46"/>
    </row>
    <row r="9" spans="2:7" x14ac:dyDescent="0.25">
      <c r="B9" s="60"/>
      <c r="C9" s="52"/>
      <c r="E9" s="102"/>
      <c r="G9" s="46"/>
    </row>
    <row r="10" spans="2:7" x14ac:dyDescent="0.25">
      <c r="B10" s="60" t="s">
        <v>322</v>
      </c>
      <c r="C10" s="100" t="s">
        <v>323</v>
      </c>
      <c r="D10" t="s">
        <v>84</v>
      </c>
      <c r="E10" s="102">
        <f>VLOOKUP(B10,[1]!Table_elnos2k3_ElnosReports_ArtikalCjenovnikVp1[#Data],3,FALSE)</f>
        <v>3.88</v>
      </c>
      <c r="G10" s="46"/>
    </row>
    <row r="11" spans="2:7" x14ac:dyDescent="0.25">
      <c r="B11" s="60"/>
      <c r="C11" s="52"/>
      <c r="E11" s="102"/>
      <c r="G11" s="46"/>
    </row>
    <row r="12" spans="2:7" x14ac:dyDescent="0.25">
      <c r="B12" s="67" t="s">
        <v>85</v>
      </c>
      <c r="C12" s="100" t="s">
        <v>321</v>
      </c>
      <c r="D12" s="12" t="s">
        <v>84</v>
      </c>
      <c r="E12" s="102">
        <f>VLOOKUP(B12,[1]!Table_elnos2k3_ElnosReports_ArtikalCjenovnikVp1[#Data],3,FALSE)</f>
        <v>3.88</v>
      </c>
      <c r="G12" s="46"/>
    </row>
    <row r="13" spans="2:7" x14ac:dyDescent="0.25">
      <c r="B13" s="60"/>
      <c r="C13" s="52"/>
      <c r="E13" s="102"/>
      <c r="G13" s="46"/>
    </row>
    <row r="14" spans="2:7" x14ac:dyDescent="0.25">
      <c r="B14" s="60" t="s">
        <v>320</v>
      </c>
      <c r="C14" s="100" t="s">
        <v>584</v>
      </c>
      <c r="D14" t="s">
        <v>84</v>
      </c>
      <c r="E14" s="102">
        <f>VLOOKUP(B14,[1]!Table_elnos2k3_ElnosReports_ArtikalCjenovnikVp1[#Data],3,FALSE)</f>
        <v>3.88</v>
      </c>
      <c r="G14" s="46"/>
    </row>
    <row r="15" spans="2:7" x14ac:dyDescent="0.25">
      <c r="B15" s="60"/>
      <c r="C15" s="52"/>
      <c r="E15" s="102"/>
      <c r="G15" s="46"/>
    </row>
    <row r="16" spans="2:7" x14ac:dyDescent="0.25">
      <c r="B16" s="60" t="s">
        <v>324</v>
      </c>
      <c r="C16" s="52" t="s">
        <v>325</v>
      </c>
      <c r="D16" t="s">
        <v>84</v>
      </c>
      <c r="E16" s="102">
        <f>VLOOKUP(B16,[1]!Table_elnos2k3_ElnosReports_ArtikalCjenovnikVp1[#Data],3,FALSE)</f>
        <v>4.1900000000000004</v>
      </c>
      <c r="G16" s="46"/>
    </row>
    <row r="17" spans="2:7" x14ac:dyDescent="0.25">
      <c r="B17" s="60"/>
      <c r="C17" s="52"/>
      <c r="E17" s="102"/>
      <c r="G17" s="46"/>
    </row>
    <row r="18" spans="2:7" x14ac:dyDescent="0.25">
      <c r="B18" s="60" t="s">
        <v>326</v>
      </c>
      <c r="C18" s="52" t="s">
        <v>327</v>
      </c>
      <c r="D18" t="s">
        <v>84</v>
      </c>
      <c r="E18" s="102">
        <f>VLOOKUP(B18,[1]!Table_elnos2k3_ElnosReports_ArtikalCjenovnikVp1[#Data],3,FALSE)</f>
        <v>4.1900000000000004</v>
      </c>
      <c r="G18" s="46"/>
    </row>
    <row r="19" spans="2:7" x14ac:dyDescent="0.25">
      <c r="B19" s="60"/>
      <c r="C19" s="52"/>
      <c r="E19" s="102"/>
      <c r="G19" s="46"/>
    </row>
    <row r="20" spans="2:7" x14ac:dyDescent="0.25">
      <c r="B20" s="61" t="s">
        <v>86</v>
      </c>
      <c r="C20" s="53" t="s">
        <v>87</v>
      </c>
      <c r="D20" s="13" t="s">
        <v>84</v>
      </c>
      <c r="E20" s="103">
        <f>VLOOKUP(B20,[1]!Table_elnos2k3_ElnosReports_ArtikalCjenovnikVp1[#Data],3,FALSE)</f>
        <v>4.1900000000000004</v>
      </c>
      <c r="F20" s="13"/>
      <c r="G20" s="48"/>
    </row>
    <row r="21" spans="2:7" x14ac:dyDescent="0.25">
      <c r="B21" s="59"/>
      <c r="C21" s="54"/>
      <c r="D21" s="44"/>
      <c r="E21" s="101"/>
      <c r="F21" s="44"/>
      <c r="G21" s="45"/>
    </row>
    <row r="22" spans="2:7" x14ac:dyDescent="0.25">
      <c r="B22" s="67" t="s">
        <v>88</v>
      </c>
      <c r="C22" s="100" t="s">
        <v>89</v>
      </c>
      <c r="D22" s="12" t="s">
        <v>84</v>
      </c>
      <c r="E22" s="102">
        <f>VLOOKUP(B22,[1]!Table_elnos2k3_ElnosReports_ArtikalCjenovnikVp1[#Data],3,FALSE)</f>
        <v>4.79</v>
      </c>
      <c r="G22" s="46"/>
    </row>
    <row r="23" spans="2:7" x14ac:dyDescent="0.25">
      <c r="B23" s="60"/>
      <c r="C23" s="52"/>
      <c r="E23" s="102"/>
      <c r="G23" s="46"/>
    </row>
    <row r="24" spans="2:7" x14ac:dyDescent="0.25">
      <c r="B24" s="60" t="s">
        <v>90</v>
      </c>
      <c r="C24" s="52" t="s">
        <v>91</v>
      </c>
      <c r="D24" t="s">
        <v>84</v>
      </c>
      <c r="E24" s="102">
        <f>VLOOKUP(B24,[1]!Table_elnos2k3_ElnosReports_ArtikalCjenovnikVp1[#Data],3,FALSE)</f>
        <v>3.88</v>
      </c>
      <c r="G24" s="46"/>
    </row>
    <row r="25" spans="2:7" x14ac:dyDescent="0.25">
      <c r="B25" s="60"/>
      <c r="C25" s="52"/>
      <c r="E25" s="102"/>
      <c r="G25" s="46"/>
    </row>
    <row r="26" spans="2:7" x14ac:dyDescent="0.25">
      <c r="B26" s="61" t="s">
        <v>92</v>
      </c>
      <c r="C26" s="53" t="s">
        <v>93</v>
      </c>
      <c r="D26" s="13" t="s">
        <v>94</v>
      </c>
      <c r="E26" s="103">
        <f>VLOOKUP(B26,[1]!Table_elnos2k3_ElnosReports_ArtikalCjenovnikVp1[#Data],3,FALSE)</f>
        <v>32</v>
      </c>
      <c r="F26" s="13"/>
      <c r="G26" s="48"/>
    </row>
    <row r="27" spans="2:7" ht="15.75" x14ac:dyDescent="0.25">
      <c r="B27" s="4" t="s">
        <v>1</v>
      </c>
      <c r="C27" s="5" t="s">
        <v>95</v>
      </c>
      <c r="D27" s="6" t="s">
        <v>1</v>
      </c>
      <c r="E27" s="18"/>
      <c r="F27" s="6"/>
      <c r="G27" s="6"/>
    </row>
    <row r="28" spans="2:7" x14ac:dyDescent="0.25">
      <c r="B28" s="78" t="s">
        <v>602</v>
      </c>
      <c r="C28" s="105" t="s">
        <v>601</v>
      </c>
      <c r="D28" s="69" t="s">
        <v>84</v>
      </c>
      <c r="E28" s="101">
        <f>VLOOKUP(B28,[1]!Table_elnos2k3_ElnosReports_ArtikalCjenovnikVp1[#Data],3,FALSE)</f>
        <v>2.5299999999999998</v>
      </c>
      <c r="F28" s="44"/>
      <c r="G28" s="45"/>
    </row>
    <row r="29" spans="2:7" x14ac:dyDescent="0.25">
      <c r="B29" s="67"/>
      <c r="C29" s="100"/>
      <c r="D29" s="12"/>
      <c r="E29" s="102"/>
      <c r="G29" s="46"/>
    </row>
    <row r="30" spans="2:7" x14ac:dyDescent="0.25">
      <c r="B30" s="67" t="s">
        <v>328</v>
      </c>
      <c r="C30" s="92" t="s">
        <v>329</v>
      </c>
      <c r="D30" s="12" t="s">
        <v>84</v>
      </c>
      <c r="E30" s="102">
        <f>VLOOKUP(B30,[1]!Table_elnos2k3_ElnosReports_ArtikalCjenovnikVp1[#Data],3,FALSE)</f>
        <v>3.88</v>
      </c>
      <c r="G30" s="46"/>
    </row>
    <row r="31" spans="2:7" x14ac:dyDescent="0.25">
      <c r="B31" s="67"/>
      <c r="C31" s="100"/>
      <c r="D31" s="12"/>
      <c r="E31" s="102"/>
      <c r="G31" s="46"/>
    </row>
    <row r="32" spans="2:7" x14ac:dyDescent="0.25">
      <c r="B32" s="67" t="s">
        <v>332</v>
      </c>
      <c r="C32" s="92" t="s">
        <v>333</v>
      </c>
      <c r="D32" s="12" t="s">
        <v>84</v>
      </c>
      <c r="E32" s="102">
        <f>VLOOKUP(B32,[1]!Table_elnos2k3_ElnosReports_ArtikalCjenovnikVp1[#Data],3,FALSE)</f>
        <v>5.12</v>
      </c>
      <c r="G32" s="46"/>
    </row>
    <row r="33" spans="2:7" x14ac:dyDescent="0.25">
      <c r="B33" s="67"/>
      <c r="C33" s="100"/>
      <c r="D33" s="12"/>
      <c r="E33" s="102"/>
      <c r="G33" s="46"/>
    </row>
    <row r="34" spans="2:7" x14ac:dyDescent="0.25">
      <c r="B34" s="67" t="s">
        <v>96</v>
      </c>
      <c r="C34" s="92" t="s">
        <v>97</v>
      </c>
      <c r="D34" s="12" t="s">
        <v>84</v>
      </c>
      <c r="E34" s="102">
        <f>VLOOKUP(B34,[1]!Table_elnos2k3_ElnosReports_ArtikalCjenovnikVp1[#Data],3,FALSE)</f>
        <v>5.12</v>
      </c>
      <c r="G34" s="46"/>
    </row>
    <row r="35" spans="2:7" x14ac:dyDescent="0.25">
      <c r="B35" s="67"/>
      <c r="C35" s="100"/>
      <c r="D35" s="12"/>
      <c r="E35" s="102"/>
      <c r="G35" s="46"/>
    </row>
    <row r="36" spans="2:7" x14ac:dyDescent="0.25">
      <c r="B36" s="67" t="s">
        <v>330</v>
      </c>
      <c r="C36" s="92" t="s">
        <v>331</v>
      </c>
      <c r="D36" s="12" t="s">
        <v>84</v>
      </c>
      <c r="E36" s="102">
        <f>VLOOKUP(B36,[1]!Table_elnos2k3_ElnosReports_ArtikalCjenovnikVp1[#Data],3,FALSE)</f>
        <v>5.42</v>
      </c>
      <c r="G36" s="46"/>
    </row>
    <row r="37" spans="2:7" x14ac:dyDescent="0.25">
      <c r="B37" s="67"/>
      <c r="C37" s="100"/>
      <c r="D37" s="12"/>
      <c r="E37" s="102"/>
      <c r="G37" s="46"/>
    </row>
    <row r="38" spans="2:7" x14ac:dyDescent="0.25">
      <c r="B38" s="79" t="s">
        <v>98</v>
      </c>
      <c r="C38" s="116" t="s">
        <v>99</v>
      </c>
      <c r="D38" s="66" t="s">
        <v>84</v>
      </c>
      <c r="E38" s="103">
        <f>VLOOKUP(B38,[1]!Table_elnos2k3_ElnosReports_ArtikalCjenovnikVp1[#Data],3,FALSE)</f>
        <v>5.42</v>
      </c>
      <c r="F38" s="13"/>
      <c r="G38" s="48"/>
    </row>
    <row r="39" spans="2:7" x14ac:dyDescent="0.25">
      <c r="B39" s="59"/>
      <c r="C39" s="44"/>
      <c r="D39" s="44"/>
      <c r="E39" s="101"/>
      <c r="F39" s="44"/>
      <c r="G39" s="45"/>
    </row>
    <row r="40" spans="2:7" x14ac:dyDescent="0.25">
      <c r="B40" s="60" t="s">
        <v>100</v>
      </c>
      <c r="C40" t="s">
        <v>101</v>
      </c>
      <c r="D40" t="s">
        <v>84</v>
      </c>
      <c r="E40" s="102">
        <f>VLOOKUP(B40,[1]!Table_elnos2k3_ElnosReports_ArtikalCjenovnikVp1[#Data],3,FALSE)</f>
        <v>5.0199999999999996</v>
      </c>
      <c r="G40" s="46"/>
    </row>
    <row r="41" spans="2:7" x14ac:dyDescent="0.25">
      <c r="B41" s="60"/>
      <c r="E41" s="102"/>
      <c r="G41" s="46"/>
    </row>
    <row r="42" spans="2:7" x14ac:dyDescent="0.25">
      <c r="B42" s="60" t="s">
        <v>102</v>
      </c>
      <c r="C42" s="13" t="s">
        <v>103</v>
      </c>
      <c r="D42" s="13" t="s">
        <v>84</v>
      </c>
      <c r="E42" s="102">
        <f>VLOOKUP(B42,[1]!Table_elnos2k3_ElnosReports_ArtikalCjenovnikVp1[#Data],3,FALSE)</f>
        <v>6.05</v>
      </c>
      <c r="F42" s="13"/>
      <c r="G42" s="48"/>
    </row>
    <row r="43" spans="2:7" ht="15.75" x14ac:dyDescent="0.25">
      <c r="B43" s="123"/>
      <c r="C43" s="115" t="s">
        <v>592</v>
      </c>
      <c r="D43" s="114"/>
      <c r="E43" s="18"/>
      <c r="F43" s="114"/>
      <c r="G43" s="114"/>
    </row>
    <row r="44" spans="2:7" x14ac:dyDescent="0.25">
      <c r="B44" s="59" t="s">
        <v>594</v>
      </c>
      <c r="C44" t="s">
        <v>593</v>
      </c>
      <c r="D44" t="s">
        <v>84</v>
      </c>
      <c r="E44" s="9">
        <f>VLOOKUP(B44,[1]!Table_elnos2k3_ElnosReports_ArtikalCjenovnikVp1[#Data],3,FALSE)</f>
        <v>4.08</v>
      </c>
      <c r="F44" s="54"/>
      <c r="G44" s="45"/>
    </row>
    <row r="45" spans="2:7" x14ac:dyDescent="0.25">
      <c r="B45" s="60"/>
      <c r="E45" s="9"/>
      <c r="F45" s="52"/>
      <c r="G45" s="46"/>
    </row>
    <row r="46" spans="2:7" x14ac:dyDescent="0.25">
      <c r="B46" s="60" t="s">
        <v>596</v>
      </c>
      <c r="C46" t="s">
        <v>595</v>
      </c>
      <c r="D46" t="s">
        <v>84</v>
      </c>
      <c r="E46" s="9">
        <f>VLOOKUP(B46,[1]!Table_elnos2k3_ElnosReports_ArtikalCjenovnikVp1[#Data],3,FALSE)</f>
        <v>4.08</v>
      </c>
      <c r="F46" s="52"/>
      <c r="G46" s="46"/>
    </row>
    <row r="47" spans="2:7" x14ac:dyDescent="0.25">
      <c r="B47" s="60"/>
      <c r="E47" s="9"/>
      <c r="F47" s="52"/>
      <c r="G47" s="46"/>
    </row>
    <row r="48" spans="2:7" x14ac:dyDescent="0.25">
      <c r="B48" s="60" t="s">
        <v>598</v>
      </c>
      <c r="C48" t="s">
        <v>597</v>
      </c>
      <c r="D48" t="s">
        <v>84</v>
      </c>
      <c r="E48" s="9">
        <f>VLOOKUP(B48,[1]!Table_elnos2k3_ElnosReports_ArtikalCjenovnikVp1[#Data],3,FALSE)</f>
        <v>4.08</v>
      </c>
      <c r="F48" s="52"/>
      <c r="G48" s="46"/>
    </row>
    <row r="49" spans="2:7" x14ac:dyDescent="0.25">
      <c r="B49" s="60"/>
      <c r="E49" s="9"/>
      <c r="F49" s="52"/>
      <c r="G49" s="46"/>
    </row>
    <row r="50" spans="2:7" x14ac:dyDescent="0.25">
      <c r="B50" s="60" t="s">
        <v>723</v>
      </c>
      <c r="C50" s="12" t="s">
        <v>724</v>
      </c>
      <c r="D50" t="s">
        <v>84</v>
      </c>
      <c r="E50" s="9">
        <f>VLOOKUP(B50,[1]!Table_elnos2k3_ElnosReports_ArtikalCjenovnikVp1[#Data],3,FALSE)</f>
        <v>7.1</v>
      </c>
      <c r="F50" s="52"/>
      <c r="G50" s="46"/>
    </row>
    <row r="51" spans="2:7" x14ac:dyDescent="0.25">
      <c r="B51" s="60"/>
      <c r="E51" s="9"/>
      <c r="F51" s="52"/>
      <c r="G51" s="46"/>
    </row>
    <row r="52" spans="2:7" x14ac:dyDescent="0.25">
      <c r="B52" s="60" t="s">
        <v>725</v>
      </c>
      <c r="C52" t="s">
        <v>726</v>
      </c>
      <c r="D52" t="s">
        <v>84</v>
      </c>
      <c r="E52" s="9">
        <f>VLOOKUP(B52,[1]!Table_elnos2k3_ElnosReports_ArtikalCjenovnikVp1[#Data],3,FALSE)</f>
        <v>7.1</v>
      </c>
      <c r="F52" s="52"/>
      <c r="G52" s="46"/>
    </row>
    <row r="53" spans="2:7" x14ac:dyDescent="0.25">
      <c r="B53" s="60"/>
      <c r="E53" s="9"/>
      <c r="F53" s="52"/>
      <c r="G53" s="46"/>
    </row>
    <row r="54" spans="2:7" x14ac:dyDescent="0.25">
      <c r="B54" s="60" t="s">
        <v>600</v>
      </c>
      <c r="C54" t="s">
        <v>599</v>
      </c>
      <c r="D54" t="s">
        <v>84</v>
      </c>
      <c r="E54" s="9">
        <f>VLOOKUP(B54,[1]!Table_elnos2k3_ElnosReports_ArtikalCjenovnikVp1[#Data],3,FALSE)</f>
        <v>4.71</v>
      </c>
      <c r="F54" s="53"/>
      <c r="G54" s="48"/>
    </row>
    <row r="55" spans="2:7" ht="15.75" x14ac:dyDescent="0.25">
      <c r="B55" s="61"/>
      <c r="C55" s="5" t="s">
        <v>104</v>
      </c>
      <c r="D55" s="6" t="s">
        <v>1</v>
      </c>
      <c r="E55" s="18"/>
      <c r="F55" s="6"/>
      <c r="G55" s="6"/>
    </row>
    <row r="56" spans="2:7" x14ac:dyDescent="0.25">
      <c r="B56" s="59" t="s">
        <v>334</v>
      </c>
      <c r="C56" s="44" t="s">
        <v>335</v>
      </c>
      <c r="D56" s="44" t="s">
        <v>2</v>
      </c>
      <c r="E56" s="101">
        <f>VLOOKUP(B56,[1]!Table_elnos2k3_ElnosReports_ArtikalCjenovnikVp1[#Data],3,FALSE)</f>
        <v>7.41</v>
      </c>
      <c r="F56" s="44"/>
      <c r="G56" s="45"/>
    </row>
    <row r="57" spans="2:7" x14ac:dyDescent="0.25">
      <c r="B57" s="62"/>
      <c r="E57" s="102"/>
      <c r="G57" s="46"/>
    </row>
    <row r="58" spans="2:7" x14ac:dyDescent="0.25">
      <c r="B58" s="60" t="s">
        <v>336</v>
      </c>
      <c r="C58" t="s">
        <v>337</v>
      </c>
      <c r="D58" t="s">
        <v>2</v>
      </c>
      <c r="E58" s="102">
        <f>VLOOKUP(B58,[1]!Table_elnos2k3_ElnosReports_ArtikalCjenovnikVp1[#Data],3,FALSE)</f>
        <v>12.48</v>
      </c>
      <c r="G58" s="46"/>
    </row>
    <row r="59" spans="2:7" ht="15.75" x14ac:dyDescent="0.25">
      <c r="B59" s="60"/>
      <c r="C59" s="39"/>
      <c r="E59" s="102"/>
      <c r="G59" s="46"/>
    </row>
    <row r="60" spans="2:7" x14ac:dyDescent="0.25">
      <c r="B60" s="60" t="s">
        <v>105</v>
      </c>
      <c r="C60" t="s">
        <v>339</v>
      </c>
      <c r="D60" t="s">
        <v>2</v>
      </c>
      <c r="E60" s="102">
        <f>VLOOKUP(B60,[1]!Table_elnos2k3_ElnosReports_ArtikalCjenovnikVp1[#Data],3,FALSE)</f>
        <v>16.12</v>
      </c>
      <c r="G60" s="46"/>
    </row>
    <row r="61" spans="2:7" x14ac:dyDescent="0.25">
      <c r="B61" s="60"/>
      <c r="E61" s="102"/>
      <c r="G61" s="46"/>
    </row>
    <row r="62" spans="2:7" x14ac:dyDescent="0.25">
      <c r="B62" s="60" t="s">
        <v>338</v>
      </c>
      <c r="C62" t="s">
        <v>343</v>
      </c>
      <c r="D62" t="s">
        <v>2</v>
      </c>
      <c r="E62" s="102">
        <f>VLOOKUP(B62,[1]!Table_elnos2k3_ElnosReports_ArtikalCjenovnikVp1[#Data],3,FALSE)</f>
        <v>16.82</v>
      </c>
      <c r="G62" s="46"/>
    </row>
    <row r="63" spans="2:7" x14ac:dyDescent="0.25">
      <c r="B63" s="60"/>
      <c r="E63" s="102"/>
      <c r="G63" s="46"/>
    </row>
    <row r="64" spans="2:7" x14ac:dyDescent="0.25">
      <c r="B64" s="61" t="s">
        <v>341</v>
      </c>
      <c r="C64" s="13" t="s">
        <v>342</v>
      </c>
      <c r="D64" s="13" t="s">
        <v>2</v>
      </c>
      <c r="E64" s="103">
        <f>VLOOKUP(B64,[1]!Table_elnos2k3_ElnosReports_ArtikalCjenovnikVp1[#Data],3,FALSE)</f>
        <v>18.989999999999998</v>
      </c>
      <c r="F64" s="13"/>
      <c r="G64" s="48"/>
    </row>
    <row r="65" spans="2:7" x14ac:dyDescent="0.25">
      <c r="B65" s="59"/>
      <c r="C65" s="54"/>
      <c r="D65" s="44"/>
      <c r="E65" s="101"/>
      <c r="F65" s="44"/>
      <c r="G65" s="45"/>
    </row>
    <row r="66" spans="2:7" x14ac:dyDescent="0.25">
      <c r="B66" s="60" t="s">
        <v>106</v>
      </c>
      <c r="C66" s="52" t="s">
        <v>340</v>
      </c>
      <c r="D66" t="s">
        <v>2</v>
      </c>
      <c r="E66" s="102">
        <f>VLOOKUP(B66,[1]!Table_elnos2k3_ElnosReports_ArtikalCjenovnikVp1[#Data],3,FALSE)</f>
        <v>13.84</v>
      </c>
      <c r="G66" s="46"/>
    </row>
    <row r="67" spans="2:7" x14ac:dyDescent="0.25">
      <c r="B67" s="60"/>
      <c r="C67" s="52"/>
      <c r="E67" s="102"/>
      <c r="G67" s="46"/>
    </row>
    <row r="68" spans="2:7" x14ac:dyDescent="0.25">
      <c r="B68" s="60" t="s">
        <v>107</v>
      </c>
      <c r="C68" s="52" t="s">
        <v>108</v>
      </c>
      <c r="D68" t="s">
        <v>2</v>
      </c>
      <c r="E68" s="102">
        <f>VLOOKUP(B68,[1]!Table_elnos2k3_ElnosReports_ArtikalCjenovnikVp1[#Data],3,FALSE)</f>
        <v>18.68</v>
      </c>
      <c r="G68" s="46"/>
    </row>
    <row r="69" spans="2:7" x14ac:dyDescent="0.25">
      <c r="B69" s="60"/>
      <c r="C69" s="52"/>
      <c r="E69" s="102"/>
      <c r="G69" s="46"/>
    </row>
    <row r="70" spans="2:7" x14ac:dyDescent="0.25">
      <c r="B70" s="60" t="s">
        <v>109</v>
      </c>
      <c r="C70" s="52" t="s">
        <v>110</v>
      </c>
      <c r="D70" t="s">
        <v>2</v>
      </c>
      <c r="E70" s="102">
        <f>VLOOKUP(B70,[1]!Table_elnos2k3_ElnosReports_ArtikalCjenovnikVp1[#Data],3,FALSE)</f>
        <v>23.27</v>
      </c>
      <c r="G70" s="46"/>
    </row>
    <row r="71" spans="2:7" x14ac:dyDescent="0.25">
      <c r="B71" s="60"/>
      <c r="C71" s="52"/>
      <c r="E71" s="102"/>
      <c r="G71" s="46"/>
    </row>
    <row r="72" spans="2:7" x14ac:dyDescent="0.25">
      <c r="B72" s="60" t="s">
        <v>111</v>
      </c>
      <c r="C72" s="52" t="s">
        <v>112</v>
      </c>
      <c r="D72" t="s">
        <v>2</v>
      </c>
      <c r="E72" s="102">
        <f>VLOOKUP(B72,[1]!Table_elnos2k3_ElnosReports_ArtikalCjenovnikVp1[#Data],3,FALSE)</f>
        <v>26.15</v>
      </c>
      <c r="G72" s="46"/>
    </row>
    <row r="73" spans="2:7" x14ac:dyDescent="0.25">
      <c r="B73" s="60"/>
      <c r="C73" s="52"/>
      <c r="E73" s="102"/>
      <c r="G73" s="46"/>
    </row>
    <row r="74" spans="2:7" x14ac:dyDescent="0.25">
      <c r="B74" s="60" t="s">
        <v>113</v>
      </c>
      <c r="C74" s="52" t="s">
        <v>114</v>
      </c>
      <c r="D74" t="s">
        <v>2</v>
      </c>
      <c r="E74" s="102">
        <f>VLOOKUP(B74,[1]!Table_elnos2k3_ElnosReports_ArtikalCjenovnikVp1[#Data],3,FALSE)</f>
        <v>32.85</v>
      </c>
      <c r="G74" s="46"/>
    </row>
    <row r="75" spans="2:7" x14ac:dyDescent="0.25">
      <c r="B75" s="60"/>
      <c r="C75" s="52"/>
      <c r="E75" s="102"/>
      <c r="G75" s="46"/>
    </row>
    <row r="76" spans="2:7" x14ac:dyDescent="0.25">
      <c r="B76" s="60" t="s">
        <v>115</v>
      </c>
      <c r="C76" s="52" t="s">
        <v>116</v>
      </c>
      <c r="D76" t="s">
        <v>2</v>
      </c>
      <c r="E76" s="102">
        <f>VLOOKUP(B76,[1]!Table_elnos2k3_ElnosReports_ArtikalCjenovnikVp1[#Data],3,FALSE)</f>
        <v>46</v>
      </c>
      <c r="G76" s="46"/>
    </row>
    <row r="77" spans="2:7" x14ac:dyDescent="0.25">
      <c r="B77" s="60"/>
      <c r="C77" s="52"/>
      <c r="E77" s="102"/>
      <c r="G77" s="46"/>
    </row>
    <row r="78" spans="2:7" x14ac:dyDescent="0.25">
      <c r="B78" s="61" t="s">
        <v>117</v>
      </c>
      <c r="C78" s="53" t="s">
        <v>118</v>
      </c>
      <c r="D78" s="13" t="s">
        <v>2</v>
      </c>
      <c r="E78" s="103">
        <f>VLOOKUP(B78,[1]!Table_elnos2k3_ElnosReports_ArtikalCjenovnikVp1[#Data],3,FALSE)</f>
        <v>71.31</v>
      </c>
      <c r="F78" s="13"/>
      <c r="G78" s="48"/>
    </row>
    <row r="79" spans="2:7" ht="15.75" x14ac:dyDescent="0.25">
      <c r="B79" s="20"/>
      <c r="C79" s="21" t="s">
        <v>119</v>
      </c>
      <c r="D79" s="21"/>
      <c r="E79" s="18"/>
      <c r="F79" s="21"/>
      <c r="G79" s="6"/>
    </row>
    <row r="80" spans="2:7" x14ac:dyDescent="0.25">
      <c r="B80" s="59" t="s">
        <v>120</v>
      </c>
      <c r="C80" s="54" t="s">
        <v>121</v>
      </c>
      <c r="D80" s="44" t="s">
        <v>2</v>
      </c>
      <c r="E80" s="101">
        <f>VLOOKUP(B80,[1]!Table_elnos2k3_ElnosReports_ArtikalCjenovnikVp1[#Data],3,FALSE)</f>
        <v>22.72</v>
      </c>
      <c r="F80" s="44"/>
      <c r="G80" s="45"/>
    </row>
    <row r="81" spans="2:7" x14ac:dyDescent="0.25">
      <c r="B81" s="60"/>
      <c r="C81" s="52"/>
      <c r="E81" s="102"/>
      <c r="G81" s="46"/>
    </row>
    <row r="82" spans="2:7" x14ac:dyDescent="0.25">
      <c r="B82" s="60" t="s">
        <v>122</v>
      </c>
      <c r="C82" s="52" t="s">
        <v>123</v>
      </c>
      <c r="D82" t="s">
        <v>2</v>
      </c>
      <c r="E82" s="102">
        <f>VLOOKUP(B82,[1]!Table_elnos2k3_ElnosReports_ArtikalCjenovnikVp1[#Data],3,FALSE)</f>
        <v>25.83</v>
      </c>
      <c r="G82" s="46"/>
    </row>
    <row r="83" spans="2:7" x14ac:dyDescent="0.25">
      <c r="B83" s="60"/>
      <c r="C83" s="52"/>
      <c r="E83" s="102"/>
      <c r="G83" s="46"/>
    </row>
    <row r="84" spans="2:7" x14ac:dyDescent="0.25">
      <c r="B84" s="60" t="s">
        <v>124</v>
      </c>
      <c r="C84" s="52" t="s">
        <v>125</v>
      </c>
      <c r="D84" t="s">
        <v>2</v>
      </c>
      <c r="E84" s="102">
        <f>VLOOKUP(B84,[1]!Table_elnos2k3_ElnosReports_ArtikalCjenovnikVp1[#Data],3,FALSE)</f>
        <v>31.59</v>
      </c>
      <c r="G84" s="46"/>
    </row>
    <row r="85" spans="2:7" x14ac:dyDescent="0.25">
      <c r="B85" s="60"/>
      <c r="C85" s="52"/>
      <c r="E85" s="102"/>
      <c r="G85" s="46"/>
    </row>
    <row r="86" spans="2:7" x14ac:dyDescent="0.25">
      <c r="B86" s="60" t="s">
        <v>126</v>
      </c>
      <c r="C86" s="52" t="s">
        <v>127</v>
      </c>
      <c r="D86" t="s">
        <v>2</v>
      </c>
      <c r="E86" s="102">
        <f>VLOOKUP(B86,[1]!Table_elnos2k3_ElnosReports_ArtikalCjenovnikVp1[#Data],3,FALSE)</f>
        <v>36.86</v>
      </c>
      <c r="G86" s="46"/>
    </row>
    <row r="87" spans="2:7" x14ac:dyDescent="0.25">
      <c r="B87" s="60"/>
      <c r="C87" s="52"/>
      <c r="E87" s="102"/>
      <c r="G87" s="46"/>
    </row>
    <row r="88" spans="2:7" x14ac:dyDescent="0.25">
      <c r="B88" s="60" t="s">
        <v>128</v>
      </c>
      <c r="C88" s="52" t="s">
        <v>129</v>
      </c>
      <c r="D88" t="s">
        <v>2</v>
      </c>
      <c r="E88" s="102">
        <f>VLOOKUP(B88,[1]!Table_elnos2k3_ElnosReports_ArtikalCjenovnikVp1[#Data],3,FALSE)</f>
        <v>42.9</v>
      </c>
      <c r="G88" s="46"/>
    </row>
    <row r="89" spans="2:7" x14ac:dyDescent="0.25">
      <c r="B89" s="60"/>
      <c r="C89" s="52"/>
      <c r="E89" s="102"/>
      <c r="G89" s="46"/>
    </row>
    <row r="90" spans="2:7" x14ac:dyDescent="0.25">
      <c r="B90" s="60" t="s">
        <v>130</v>
      </c>
      <c r="C90" s="52" t="s">
        <v>131</v>
      </c>
      <c r="D90" t="s">
        <v>2</v>
      </c>
      <c r="E90" s="102">
        <f>VLOOKUP(B90,[1]!Table_elnos2k3_ElnosReports_ArtikalCjenovnikVp1[#Data],3,FALSE)</f>
        <v>57.52</v>
      </c>
      <c r="G90" s="46"/>
    </row>
    <row r="91" spans="2:7" x14ac:dyDescent="0.25">
      <c r="B91" s="60"/>
      <c r="C91" s="52"/>
      <c r="E91" s="102"/>
      <c r="G91" s="46"/>
    </row>
    <row r="92" spans="2:7" x14ac:dyDescent="0.25">
      <c r="B92" s="61" t="s">
        <v>132</v>
      </c>
      <c r="C92" s="53" t="s">
        <v>133</v>
      </c>
      <c r="D92" s="13" t="s">
        <v>2</v>
      </c>
      <c r="E92" s="103">
        <f>VLOOKUP(B92,[1]!Table_elnos2k3_ElnosReports_ArtikalCjenovnikVp1[#Data],3,FALSE)</f>
        <v>72.06</v>
      </c>
      <c r="F92" s="13"/>
      <c r="G92" s="48"/>
    </row>
    <row r="93" spans="2:7" x14ac:dyDescent="0.25">
      <c r="B93" s="59"/>
      <c r="C93" s="54"/>
      <c r="D93" s="44"/>
      <c r="E93" s="101"/>
      <c r="F93" s="44"/>
      <c r="G93" s="45"/>
    </row>
    <row r="94" spans="2:7" x14ac:dyDescent="0.25">
      <c r="B94" s="60" t="s">
        <v>134</v>
      </c>
      <c r="C94" s="52" t="s">
        <v>135</v>
      </c>
      <c r="D94" t="s">
        <v>2</v>
      </c>
      <c r="E94" s="102">
        <f>VLOOKUP(B94,[1]!Table_elnos2k3_ElnosReports_ArtikalCjenovnikVp1[#Data],3,FALSE)</f>
        <v>62.4</v>
      </c>
      <c r="G94" s="46"/>
    </row>
    <row r="95" spans="2:7" x14ac:dyDescent="0.25">
      <c r="B95" s="60"/>
      <c r="C95" s="52"/>
      <c r="E95" s="102"/>
      <c r="G95" s="46"/>
    </row>
    <row r="96" spans="2:7" x14ac:dyDescent="0.25">
      <c r="B96" s="60" t="s">
        <v>136</v>
      </c>
      <c r="C96" s="52" t="s">
        <v>137</v>
      </c>
      <c r="D96" t="s">
        <v>2</v>
      </c>
      <c r="E96" s="102">
        <f>VLOOKUP(B96,[1]!Table_elnos2k3_ElnosReports_ArtikalCjenovnikVp1[#Data],3,FALSE)</f>
        <v>64.56</v>
      </c>
      <c r="G96" s="46"/>
    </row>
    <row r="97" spans="2:7" x14ac:dyDescent="0.25">
      <c r="B97" s="60"/>
      <c r="C97" s="52"/>
      <c r="E97" s="102"/>
      <c r="G97" s="46"/>
    </row>
    <row r="98" spans="2:7" x14ac:dyDescent="0.25">
      <c r="B98" s="60" t="s">
        <v>138</v>
      </c>
      <c r="C98" s="52" t="s">
        <v>139</v>
      </c>
      <c r="D98" t="s">
        <v>2</v>
      </c>
      <c r="E98" s="102">
        <f>VLOOKUP(B98,[1]!Table_elnos2k3_ElnosReports_ArtikalCjenovnikVp1[#Data],3,FALSE)</f>
        <v>73.12</v>
      </c>
      <c r="G98" s="46"/>
    </row>
    <row r="99" spans="2:7" x14ac:dyDescent="0.25">
      <c r="B99" s="60"/>
      <c r="C99" s="52"/>
      <c r="E99" s="102"/>
      <c r="G99" s="46"/>
    </row>
    <row r="100" spans="2:7" x14ac:dyDescent="0.25">
      <c r="B100" s="61" t="s">
        <v>140</v>
      </c>
      <c r="C100" s="53" t="s">
        <v>141</v>
      </c>
      <c r="D100" s="13" t="s">
        <v>2</v>
      </c>
      <c r="E100" s="103">
        <f>VLOOKUP(B100,[1]!Table_elnos2k3_ElnosReports_ArtikalCjenovnikVp1[#Data],3,FALSE)</f>
        <v>88.72</v>
      </c>
      <c r="F100" s="13"/>
      <c r="G100" s="48"/>
    </row>
    <row r="101" spans="2:7" ht="15.75" x14ac:dyDescent="0.25">
      <c r="B101" s="4" t="s">
        <v>1</v>
      </c>
      <c r="C101" s="5" t="s">
        <v>142</v>
      </c>
      <c r="D101" s="6" t="s">
        <v>1</v>
      </c>
      <c r="E101" s="18"/>
      <c r="F101" s="6"/>
      <c r="G101" s="6"/>
    </row>
    <row r="102" spans="2:7" x14ac:dyDescent="0.25">
      <c r="B102" s="59" t="s">
        <v>143</v>
      </c>
      <c r="C102" s="54" t="s">
        <v>144</v>
      </c>
      <c r="D102" s="44" t="s">
        <v>2</v>
      </c>
      <c r="E102" s="101">
        <f>VLOOKUP(B102,[1]!Table_elnos2k3_ElnosReports_ArtikalCjenovnikVp1[#Data],3,FALSE)</f>
        <v>8.7799999999999994</v>
      </c>
      <c r="F102" s="44"/>
      <c r="G102" s="45"/>
    </row>
    <row r="103" spans="2:7" x14ac:dyDescent="0.25">
      <c r="B103" s="60"/>
      <c r="C103" s="52"/>
      <c r="E103" s="102"/>
      <c r="G103" s="46"/>
    </row>
    <row r="104" spans="2:7" x14ac:dyDescent="0.25">
      <c r="B104" s="60" t="s">
        <v>145</v>
      </c>
      <c r="C104" s="52" t="s">
        <v>146</v>
      </c>
      <c r="D104" t="s">
        <v>147</v>
      </c>
      <c r="E104" s="102">
        <f>VLOOKUP(B104,[1]!Table_elnos2k3_ElnosReports_ArtikalCjenovnikVp1[#Data],3,FALSE)</f>
        <v>14.6</v>
      </c>
      <c r="G104" s="46"/>
    </row>
    <row r="105" spans="2:7" x14ac:dyDescent="0.25">
      <c r="B105" s="60"/>
      <c r="C105" s="52"/>
      <c r="E105" s="102"/>
      <c r="G105" s="46"/>
    </row>
    <row r="106" spans="2:7" x14ac:dyDescent="0.25">
      <c r="B106" s="60" t="s">
        <v>148</v>
      </c>
      <c r="C106" s="52" t="s">
        <v>149</v>
      </c>
      <c r="D106" t="s">
        <v>2</v>
      </c>
      <c r="E106" s="102">
        <f>VLOOKUP(B106,[1]!Table_elnos2k3_ElnosReports_ArtikalCjenovnikVp1[#Data],3,FALSE)</f>
        <v>40.21</v>
      </c>
      <c r="G106" s="46"/>
    </row>
    <row r="107" spans="2:7" x14ac:dyDescent="0.25">
      <c r="B107" s="60"/>
      <c r="C107" s="52"/>
      <c r="E107" s="102"/>
      <c r="G107" s="46"/>
    </row>
    <row r="108" spans="2:7" x14ac:dyDescent="0.25">
      <c r="B108" s="60" t="s">
        <v>150</v>
      </c>
      <c r="C108" s="52" t="s">
        <v>151</v>
      </c>
      <c r="D108" t="s">
        <v>2</v>
      </c>
      <c r="E108" s="102">
        <f>VLOOKUP(B108,[1]!Table_elnos2k3_ElnosReports_ArtikalCjenovnikVp1[#Data],3,FALSE)</f>
        <v>12.31</v>
      </c>
      <c r="G108" s="46"/>
    </row>
    <row r="109" spans="2:7" x14ac:dyDescent="0.25">
      <c r="B109" s="64"/>
      <c r="C109" s="53"/>
      <c r="D109" s="13"/>
      <c r="E109" s="103"/>
      <c r="F109" s="13"/>
      <c r="G109" s="48"/>
    </row>
    <row r="110" spans="2:7" ht="15.75" x14ac:dyDescent="0.25">
      <c r="B110" s="41"/>
      <c r="C110" s="21" t="s">
        <v>344</v>
      </c>
      <c r="D110" s="41"/>
      <c r="E110" s="18"/>
      <c r="F110" s="41"/>
      <c r="G110" s="6"/>
    </row>
    <row r="111" spans="2:7" x14ac:dyDescent="0.25">
      <c r="B111" s="65"/>
      <c r="C111" s="54"/>
      <c r="D111" s="44"/>
      <c r="E111" s="101"/>
      <c r="F111" s="44"/>
      <c r="G111" s="45"/>
    </row>
    <row r="112" spans="2:7" x14ac:dyDescent="0.25">
      <c r="B112" s="63" t="s">
        <v>583</v>
      </c>
      <c r="C112" s="52" t="s">
        <v>345</v>
      </c>
      <c r="D112" t="s">
        <v>2</v>
      </c>
      <c r="E112" s="102">
        <f>VLOOKUP(B112,[1]!Table_elnos2k3_ElnosReports_ArtikalCjenovnikVp1[#Data],3,FALSE)</f>
        <v>9.5500000000000007</v>
      </c>
      <c r="G112" s="46"/>
    </row>
    <row r="113" spans="2:7" x14ac:dyDescent="0.25">
      <c r="B113" s="62"/>
      <c r="C113" s="52"/>
      <c r="E113" s="102"/>
      <c r="G113" s="46"/>
    </row>
    <row r="114" spans="2:7" x14ac:dyDescent="0.25">
      <c r="B114" s="63" t="s">
        <v>346</v>
      </c>
      <c r="C114" s="52" t="s">
        <v>347</v>
      </c>
      <c r="D114" t="s">
        <v>2</v>
      </c>
      <c r="E114" s="102">
        <f>VLOOKUP(B114,[1]!Table_elnos2k3_ElnosReports_ArtikalCjenovnikVp1[#Data],3,FALSE)</f>
        <v>11.87</v>
      </c>
      <c r="G114" s="46"/>
    </row>
    <row r="115" spans="2:7" x14ac:dyDescent="0.25">
      <c r="B115" s="62"/>
      <c r="C115" s="52"/>
      <c r="E115" s="102"/>
      <c r="G115" s="46"/>
    </row>
    <row r="116" spans="2:7" x14ac:dyDescent="0.25">
      <c r="B116" s="63" t="s">
        <v>394</v>
      </c>
      <c r="C116" s="52" t="s">
        <v>348</v>
      </c>
      <c r="D116" t="s">
        <v>2</v>
      </c>
      <c r="E116" s="102">
        <f>VLOOKUP(B116,[1]!Table_elnos2k3_ElnosReports_ArtikalCjenovnikVp1[#Data],3,FALSE)</f>
        <v>10.92</v>
      </c>
      <c r="G116" s="46"/>
    </row>
    <row r="117" spans="2:7" x14ac:dyDescent="0.25">
      <c r="B117" s="62"/>
      <c r="C117" s="52"/>
      <c r="E117" s="102"/>
      <c r="G117" s="46"/>
    </row>
    <row r="118" spans="2:7" x14ac:dyDescent="0.25">
      <c r="B118" s="68" t="s">
        <v>395</v>
      </c>
      <c r="C118" s="53" t="s">
        <v>349</v>
      </c>
      <c r="D118" s="13" t="s">
        <v>2</v>
      </c>
      <c r="E118" s="103">
        <f>VLOOKUP(B118,[1]!Table_elnos2k3_ElnosReports_ArtikalCjenovnikVp1[#Data],3,FALSE)</f>
        <v>14.4</v>
      </c>
      <c r="F118" s="13"/>
      <c r="G118" s="48"/>
    </row>
  </sheetData>
  <phoneticPr fontId="10" type="noConversion"/>
  <pageMargins left="0.7" right="0.7" top="0.75" bottom="0.75" header="0.3" footer="0.3"/>
  <pageSetup paperSize="9" scale="70" orientation="portrait" r:id="rId1"/>
  <rowBreaks count="1" manualBreakCount="1"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Naslovna</vt:lpstr>
      <vt:lpstr>Led reflektori</vt:lpstr>
      <vt:lpstr>Led paneli </vt:lpstr>
      <vt:lpstr>Led sijalice </vt:lpstr>
      <vt:lpstr>Industriska rasvjeta </vt:lpstr>
      <vt:lpstr>Plafonjerke </vt:lpstr>
      <vt:lpstr>Zidne svjetiljke i rozetne </vt:lpstr>
      <vt:lpstr>Ulicna rasvjeta </vt:lpstr>
      <vt:lpstr>Led trake i oprema</vt:lpstr>
      <vt:lpstr>Sinska rasvjeta i Panik</vt:lpstr>
      <vt:lpstr>'Led paneli '!Print_Area</vt:lpstr>
      <vt:lpstr>'Led reflektori'!Print_Area</vt:lpstr>
      <vt:lpstr>'Ulicna rasvjeta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Dojcinovic</dc:creator>
  <cp:lastModifiedBy>Slaven Jakovljevic</cp:lastModifiedBy>
  <cp:lastPrinted>2024-01-29T07:27:26Z</cp:lastPrinted>
  <dcterms:created xsi:type="dcterms:W3CDTF">2023-11-14T20:47:11Z</dcterms:created>
  <dcterms:modified xsi:type="dcterms:W3CDTF">2026-03-02T13:05:20Z</dcterms:modified>
</cp:coreProperties>
</file>